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am\AppData\Roaming\OpenText\DM\Temp\"/>
    </mc:Choice>
  </mc:AlternateContent>
  <bookViews>
    <workbookView xWindow="240" yWindow="5180" windowWidth="18830" windowHeight="6800" tabRatio="651"/>
  </bookViews>
  <sheets>
    <sheet name="Budget 20XX" sheetId="6" r:id="rId1"/>
    <sheet name="Workload allocation" sheetId="7" r:id="rId2"/>
    <sheet name="Monitoring Budget" sheetId="8" r:id="rId3"/>
    <sheet name="Final budget analysis" sheetId="10" r:id="rId4"/>
    <sheet name="SecurityLabel" sheetId="11" state="hidden" r:id="rId5"/>
  </sheets>
  <definedNames>
    <definedName name="_xlnm.Print_Titles" localSheetId="0">'Budget 20XX'!$2:$7</definedName>
    <definedName name="_xlnm.Print_Titles" localSheetId="1">'Workload allocation'!$2:$8</definedName>
    <definedName name="SecurityLabel">SecurityLabel!$A$1:$A$10</definedName>
    <definedName name="Title" localSheetId="1">'Workload allocation'!$2:$8</definedName>
    <definedName name="Titles" localSheetId="1">'Workload allocation'!$2:$8</definedName>
  </definedNames>
  <calcPr calcId="152511"/>
</workbook>
</file>

<file path=xl/calcChain.xml><?xml version="1.0" encoding="utf-8"?>
<calcChain xmlns="http://schemas.openxmlformats.org/spreadsheetml/2006/main">
  <c r="E88" i="10" l="1"/>
  <c r="E76" i="10"/>
  <c r="E71" i="10"/>
  <c r="E61" i="10"/>
  <c r="E41" i="10"/>
  <c r="E27" i="10"/>
  <c r="E20" i="10"/>
  <c r="E14" i="10"/>
  <c r="H88" i="8"/>
  <c r="F88" i="8"/>
  <c r="H76" i="8"/>
  <c r="F76" i="8"/>
  <c r="H71" i="8"/>
  <c r="F71" i="8"/>
  <c r="H61" i="8"/>
  <c r="F61" i="8"/>
  <c r="H41" i="8"/>
  <c r="F41" i="8"/>
  <c r="H27" i="8"/>
  <c r="F27" i="8"/>
  <c r="H20" i="8"/>
  <c r="F20" i="8"/>
  <c r="H14" i="8"/>
  <c r="F14" i="8"/>
  <c r="M90" i="7"/>
  <c r="L90" i="7"/>
  <c r="K90" i="7"/>
  <c r="J90" i="7"/>
  <c r="I90" i="7"/>
  <c r="H90" i="7"/>
  <c r="G90" i="7"/>
  <c r="F90" i="7"/>
  <c r="E90" i="7"/>
  <c r="M78" i="7"/>
  <c r="L78" i="7"/>
  <c r="K78" i="7"/>
  <c r="J78" i="7"/>
  <c r="I78" i="7"/>
  <c r="H78" i="7"/>
  <c r="G78" i="7"/>
  <c r="F78" i="7"/>
  <c r="E78" i="7"/>
  <c r="M73" i="7"/>
  <c r="L73" i="7"/>
  <c r="K73" i="7"/>
  <c r="J73" i="7"/>
  <c r="I73" i="7"/>
  <c r="H73" i="7"/>
  <c r="G73" i="7"/>
  <c r="F73" i="7"/>
  <c r="E73" i="7"/>
  <c r="M63" i="7"/>
  <c r="L63" i="7"/>
  <c r="K63" i="7"/>
  <c r="J63" i="7"/>
  <c r="I63" i="7"/>
  <c r="H63" i="7"/>
  <c r="G63" i="7"/>
  <c r="F63" i="7"/>
  <c r="E63" i="7"/>
  <c r="M43" i="7"/>
  <c r="L43" i="7"/>
  <c r="K43" i="7"/>
  <c r="J43" i="7"/>
  <c r="I43" i="7"/>
  <c r="H43" i="7"/>
  <c r="G43" i="7"/>
  <c r="F43" i="7"/>
  <c r="E43" i="7"/>
  <c r="M29" i="7"/>
  <c r="L29" i="7"/>
  <c r="K29" i="7"/>
  <c r="J29" i="7"/>
  <c r="I29" i="7"/>
  <c r="H29" i="7"/>
  <c r="G29" i="7"/>
  <c r="F29" i="7"/>
  <c r="E29" i="7"/>
  <c r="E92" i="7" s="1"/>
  <c r="E96" i="7" s="1"/>
  <c r="M21" i="7"/>
  <c r="L21" i="7"/>
  <c r="K21" i="7"/>
  <c r="J21" i="7"/>
  <c r="I21" i="7"/>
  <c r="H21" i="7"/>
  <c r="G21" i="7"/>
  <c r="F21" i="7"/>
  <c r="E21" i="7"/>
  <c r="M15" i="7"/>
  <c r="L15" i="7"/>
  <c r="K15" i="7"/>
  <c r="J15" i="7"/>
  <c r="I15" i="7"/>
  <c r="H15" i="7"/>
  <c r="G15" i="7"/>
  <c r="F15" i="7"/>
  <c r="E15" i="7"/>
  <c r="F90" i="6"/>
  <c r="D90" i="6"/>
  <c r="F77" i="6"/>
  <c r="D77" i="6"/>
  <c r="F71" i="6"/>
  <c r="D71" i="6"/>
  <c r="F61" i="6"/>
  <c r="D61" i="6"/>
  <c r="F41" i="6"/>
  <c r="D41" i="6"/>
  <c r="F27" i="6"/>
  <c r="D27" i="6"/>
  <c r="F20" i="6"/>
  <c r="D20" i="6"/>
  <c r="F14" i="6"/>
  <c r="F92" i="6" s="1"/>
  <c r="D14" i="6"/>
  <c r="D92" i="6" s="1"/>
  <c r="D72" i="7"/>
  <c r="B4" i="10" l="1"/>
  <c r="B3" i="10"/>
  <c r="B2" i="10"/>
  <c r="B2" i="8"/>
  <c r="B4" i="8"/>
  <c r="B3" i="8"/>
  <c r="B3" i="7"/>
  <c r="B4" i="7"/>
  <c r="B2" i="7"/>
  <c r="D87" i="10" l="1"/>
  <c r="F87" i="10" s="1"/>
  <c r="D86" i="10"/>
  <c r="F86" i="10" s="1"/>
  <c r="D85" i="10"/>
  <c r="F85" i="10" s="1"/>
  <c r="D84" i="10"/>
  <c r="F84" i="10" s="1"/>
  <c r="D83" i="10"/>
  <c r="F83" i="10" s="1"/>
  <c r="D82" i="10"/>
  <c r="F82" i="10" s="1"/>
  <c r="D81" i="10"/>
  <c r="F81" i="10" s="1"/>
  <c r="D80" i="10"/>
  <c r="F80" i="10" s="1"/>
  <c r="D79" i="10"/>
  <c r="F79" i="10" s="1"/>
  <c r="D78" i="10"/>
  <c r="E90" i="10"/>
  <c r="D75" i="10"/>
  <c r="F75" i="10" s="1"/>
  <c r="D74" i="10"/>
  <c r="D69" i="10"/>
  <c r="F69" i="10" s="1"/>
  <c r="D68" i="10"/>
  <c r="F68" i="10" s="1"/>
  <c r="D67" i="10"/>
  <c r="F67" i="10" s="1"/>
  <c r="D66" i="10"/>
  <c r="F66" i="10" s="1"/>
  <c r="D65" i="10"/>
  <c r="F65" i="10" s="1"/>
  <c r="D64" i="10"/>
  <c r="F64" i="10" s="1"/>
  <c r="D63" i="10"/>
  <c r="D59" i="10"/>
  <c r="F59" i="10" s="1"/>
  <c r="D58" i="10"/>
  <c r="F58" i="10" s="1"/>
  <c r="D57" i="10"/>
  <c r="F57" i="10" s="1"/>
  <c r="D56" i="10"/>
  <c r="F56" i="10" s="1"/>
  <c r="D55" i="10"/>
  <c r="F55" i="10" s="1"/>
  <c r="D54" i="10"/>
  <c r="F54" i="10" s="1"/>
  <c r="D53" i="10"/>
  <c r="F53" i="10" s="1"/>
  <c r="D52" i="10"/>
  <c r="F52" i="10" s="1"/>
  <c r="D51" i="10"/>
  <c r="F51" i="10" s="1"/>
  <c r="D50" i="10"/>
  <c r="F50" i="10" s="1"/>
  <c r="D49" i="10"/>
  <c r="F49" i="10" s="1"/>
  <c r="D48" i="10"/>
  <c r="F48" i="10" s="1"/>
  <c r="D47" i="10"/>
  <c r="F47" i="10" s="1"/>
  <c r="D46" i="10"/>
  <c r="F46" i="10" s="1"/>
  <c r="D45" i="10"/>
  <c r="F45" i="10" s="1"/>
  <c r="D44" i="10"/>
  <c r="F44" i="10" s="1"/>
  <c r="D43" i="10"/>
  <c r="D39" i="10"/>
  <c r="F39" i="10" s="1"/>
  <c r="D37" i="10"/>
  <c r="F37" i="10" s="1"/>
  <c r="D36" i="10"/>
  <c r="F36" i="10" s="1"/>
  <c r="D35" i="10"/>
  <c r="F35" i="10" s="1"/>
  <c r="D34" i="10"/>
  <c r="F34" i="10" s="1"/>
  <c r="D33" i="10"/>
  <c r="F33" i="10" s="1"/>
  <c r="D32" i="10"/>
  <c r="F32" i="10" s="1"/>
  <c r="D31" i="10"/>
  <c r="F31" i="10" s="1"/>
  <c r="D30" i="10"/>
  <c r="F30" i="10" s="1"/>
  <c r="D29" i="10"/>
  <c r="D25" i="10"/>
  <c r="F25" i="10" s="1"/>
  <c r="D24" i="10"/>
  <c r="F24" i="10" s="1"/>
  <c r="D23" i="10"/>
  <c r="D22" i="10"/>
  <c r="D18" i="10"/>
  <c r="F18" i="10" s="1"/>
  <c r="D17" i="10"/>
  <c r="F17" i="10" s="1"/>
  <c r="D16" i="10"/>
  <c r="D12" i="10"/>
  <c r="F12" i="10" s="1"/>
  <c r="D11" i="10"/>
  <c r="F11" i="10" s="1"/>
  <c r="D10" i="10"/>
  <c r="E79" i="8"/>
  <c r="G79" i="8" s="1"/>
  <c r="E80" i="8"/>
  <c r="G80" i="8" s="1"/>
  <c r="E81" i="8"/>
  <c r="G81" i="8" s="1"/>
  <c r="E82" i="8"/>
  <c r="G82" i="8" s="1"/>
  <c r="E83" i="8"/>
  <c r="G83" i="8" s="1"/>
  <c r="E84" i="8"/>
  <c r="G84" i="8" s="1"/>
  <c r="E85" i="8"/>
  <c r="G85" i="8" s="1"/>
  <c r="E86" i="8"/>
  <c r="G86" i="8" s="1"/>
  <c r="E87" i="8"/>
  <c r="G87" i="8" s="1"/>
  <c r="E78" i="8"/>
  <c r="E75" i="8"/>
  <c r="G75" i="8" s="1"/>
  <c r="E74" i="8"/>
  <c r="E64" i="8"/>
  <c r="G64" i="8" s="1"/>
  <c r="E65" i="8"/>
  <c r="G65" i="8" s="1"/>
  <c r="E66" i="8"/>
  <c r="G66" i="8" s="1"/>
  <c r="E67" i="8"/>
  <c r="G67" i="8" s="1"/>
  <c r="E68" i="8"/>
  <c r="G68" i="8" s="1"/>
  <c r="E69" i="8"/>
  <c r="G69" i="8" s="1"/>
  <c r="E63" i="8"/>
  <c r="E44" i="8"/>
  <c r="G44" i="8" s="1"/>
  <c r="I44" i="8" s="1"/>
  <c r="E45" i="8"/>
  <c r="G45" i="8" s="1"/>
  <c r="I45" i="8" s="1"/>
  <c r="E46" i="8"/>
  <c r="G46" i="8" s="1"/>
  <c r="E47" i="8"/>
  <c r="G47" i="8" s="1"/>
  <c r="E48" i="8"/>
  <c r="G48" i="8" s="1"/>
  <c r="I48" i="8" s="1"/>
  <c r="E49" i="8"/>
  <c r="G49" i="8" s="1"/>
  <c r="I49" i="8" s="1"/>
  <c r="E50" i="8"/>
  <c r="G50" i="8" s="1"/>
  <c r="E51" i="8"/>
  <c r="G51" i="8" s="1"/>
  <c r="E52" i="8"/>
  <c r="G52" i="8" s="1"/>
  <c r="I52" i="8" s="1"/>
  <c r="E53" i="8"/>
  <c r="G53" i="8" s="1"/>
  <c r="E54" i="8"/>
  <c r="G54" i="8" s="1"/>
  <c r="E55" i="8"/>
  <c r="G55" i="8" s="1"/>
  <c r="E56" i="8"/>
  <c r="G56" i="8" s="1"/>
  <c r="E57" i="8"/>
  <c r="G57" i="8" s="1"/>
  <c r="E58" i="8"/>
  <c r="G58" i="8" s="1"/>
  <c r="E59" i="8"/>
  <c r="G59" i="8" s="1"/>
  <c r="E43" i="8"/>
  <c r="E29" i="8"/>
  <c r="E30" i="8"/>
  <c r="G30" i="8" s="1"/>
  <c r="E31" i="8"/>
  <c r="G31" i="8" s="1"/>
  <c r="E32" i="8"/>
  <c r="G32" i="8" s="1"/>
  <c r="E33" i="8"/>
  <c r="G33" i="8" s="1"/>
  <c r="E34" i="8"/>
  <c r="G34" i="8" s="1"/>
  <c r="E35" i="8"/>
  <c r="G35" i="8" s="1"/>
  <c r="E36" i="8"/>
  <c r="G36" i="8" s="1"/>
  <c r="E37" i="8"/>
  <c r="G37" i="8" s="1"/>
  <c r="E39" i="8"/>
  <c r="G39" i="8" s="1"/>
  <c r="E25" i="8"/>
  <c r="G25" i="8" s="1"/>
  <c r="E24" i="8"/>
  <c r="G24" i="8" s="1"/>
  <c r="E23" i="8"/>
  <c r="G23" i="8" s="1"/>
  <c r="E22" i="8"/>
  <c r="E18" i="8"/>
  <c r="G18" i="8" s="1"/>
  <c r="E17" i="8"/>
  <c r="G17" i="8" s="1"/>
  <c r="E16" i="8"/>
  <c r="E12" i="8"/>
  <c r="G12" i="8" s="1"/>
  <c r="E11" i="8"/>
  <c r="G11" i="8" s="1"/>
  <c r="E10" i="8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N35" i="7"/>
  <c r="N34" i="7"/>
  <c r="N33" i="7"/>
  <c r="N32" i="7"/>
  <c r="N31" i="7"/>
  <c r="D35" i="7"/>
  <c r="D34" i="7"/>
  <c r="D33" i="7"/>
  <c r="D32" i="7"/>
  <c r="D31" i="7"/>
  <c r="N13" i="7"/>
  <c r="D13" i="7"/>
  <c r="D76" i="10" l="1"/>
  <c r="O52" i="7"/>
  <c r="O60" i="7"/>
  <c r="E76" i="8"/>
  <c r="G29" i="8"/>
  <c r="D63" i="7"/>
  <c r="F29" i="10"/>
  <c r="E88" i="8"/>
  <c r="G88" i="8" s="1"/>
  <c r="O13" i="7"/>
  <c r="D88" i="10"/>
  <c r="O48" i="7"/>
  <c r="O46" i="7"/>
  <c r="F22" i="10"/>
  <c r="F78" i="10"/>
  <c r="F88" i="10" s="1"/>
  <c r="F43" i="10"/>
  <c r="F16" i="10"/>
  <c r="F10" i="10"/>
  <c r="F23" i="10"/>
  <c r="F74" i="10"/>
  <c r="F63" i="10"/>
  <c r="I51" i="8"/>
  <c r="I47" i="8"/>
  <c r="I50" i="8"/>
  <c r="I46" i="8"/>
  <c r="I12" i="8"/>
  <c r="H90" i="8"/>
  <c r="O50" i="7"/>
  <c r="O54" i="7"/>
  <c r="O58" i="7"/>
  <c r="O62" i="7"/>
  <c r="O49" i="7"/>
  <c r="O57" i="7"/>
  <c r="O47" i="7"/>
  <c r="O55" i="7"/>
  <c r="O61" i="7"/>
  <c r="O51" i="7"/>
  <c r="O53" i="7"/>
  <c r="O56" i="7"/>
  <c r="O59" i="7"/>
  <c r="O31" i="7"/>
  <c r="O35" i="7"/>
  <c r="O32" i="7"/>
  <c r="O33" i="7"/>
  <c r="O34" i="7"/>
  <c r="F76" i="10" l="1"/>
  <c r="G76" i="8"/>
  <c r="I11" i="8"/>
  <c r="I87" i="8"/>
  <c r="I86" i="8"/>
  <c r="I85" i="8"/>
  <c r="I84" i="8"/>
  <c r="I83" i="8"/>
  <c r="I82" i="8"/>
  <c r="I81" i="8"/>
  <c r="I80" i="8"/>
  <c r="I79" i="8"/>
  <c r="G78" i="8"/>
  <c r="I78" i="8" s="1"/>
  <c r="I75" i="8"/>
  <c r="G74" i="8"/>
  <c r="I74" i="8" s="1"/>
  <c r="I69" i="8"/>
  <c r="I68" i="8"/>
  <c r="I67" i="8"/>
  <c r="I66" i="8"/>
  <c r="I65" i="8"/>
  <c r="I64" i="8"/>
  <c r="G63" i="8"/>
  <c r="I63" i="8" s="1"/>
  <c r="I59" i="8"/>
  <c r="I58" i="8"/>
  <c r="I57" i="8"/>
  <c r="I56" i="8"/>
  <c r="I55" i="8"/>
  <c r="I54" i="8"/>
  <c r="I53" i="8"/>
  <c r="G43" i="8"/>
  <c r="I43" i="8" s="1"/>
  <c r="I39" i="8"/>
  <c r="I37" i="8"/>
  <c r="I36" i="8"/>
  <c r="I35" i="8"/>
  <c r="I34" i="8"/>
  <c r="I33" i="8"/>
  <c r="I32" i="8"/>
  <c r="I31" i="8"/>
  <c r="I30" i="8"/>
  <c r="I29" i="8"/>
  <c r="I25" i="8"/>
  <c r="I24" i="8"/>
  <c r="I23" i="8"/>
  <c r="G22" i="8"/>
  <c r="I22" i="8" s="1"/>
  <c r="I18" i="8"/>
  <c r="I17" i="8"/>
  <c r="G16" i="8"/>
  <c r="I16" i="8" s="1"/>
  <c r="G10" i="8"/>
  <c r="I10" i="8" s="1"/>
  <c r="D88" i="8"/>
  <c r="D76" i="8"/>
  <c r="D71" i="8"/>
  <c r="D41" i="8"/>
  <c r="D61" i="8" s="1"/>
  <c r="D27" i="8"/>
  <c r="D89" i="7"/>
  <c r="D88" i="7"/>
  <c r="D87" i="7"/>
  <c r="D86" i="7"/>
  <c r="D85" i="7"/>
  <c r="D84" i="7"/>
  <c r="D83" i="7"/>
  <c r="D82" i="7"/>
  <c r="D81" i="7"/>
  <c r="D80" i="7"/>
  <c r="D77" i="7"/>
  <c r="D76" i="7"/>
  <c r="D71" i="7"/>
  <c r="D70" i="7"/>
  <c r="D69" i="7"/>
  <c r="D68" i="7"/>
  <c r="D67" i="7"/>
  <c r="D66" i="7"/>
  <c r="D65" i="7"/>
  <c r="D42" i="7"/>
  <c r="D41" i="7"/>
  <c r="D39" i="7"/>
  <c r="D38" i="7"/>
  <c r="D37" i="7"/>
  <c r="D36" i="7"/>
  <c r="D28" i="7"/>
  <c r="D26" i="7"/>
  <c r="D25" i="7"/>
  <c r="D24" i="7"/>
  <c r="D23" i="7"/>
  <c r="D20" i="7"/>
  <c r="D19" i="7"/>
  <c r="D18" i="7"/>
  <c r="D17" i="7"/>
  <c r="D14" i="7"/>
  <c r="D12" i="7"/>
  <c r="D11" i="7"/>
  <c r="L92" i="7"/>
  <c r="L96" i="7" s="1"/>
  <c r="K92" i="7"/>
  <c r="K96" i="7" s="1"/>
  <c r="J92" i="7"/>
  <c r="J96" i="7" s="1"/>
  <c r="I92" i="7"/>
  <c r="I96" i="7" s="1"/>
  <c r="G92" i="7"/>
  <c r="G96" i="7" s="1"/>
  <c r="F92" i="7"/>
  <c r="F96" i="7" s="1"/>
  <c r="N89" i="7"/>
  <c r="N88" i="7"/>
  <c r="N87" i="7"/>
  <c r="N86" i="7"/>
  <c r="N85" i="7"/>
  <c r="N84" i="7"/>
  <c r="N83" i="7"/>
  <c r="N82" i="7"/>
  <c r="N81" i="7"/>
  <c r="N80" i="7"/>
  <c r="N77" i="7"/>
  <c r="N76" i="7"/>
  <c r="N78" i="7" s="1"/>
  <c r="N72" i="7"/>
  <c r="N71" i="7"/>
  <c r="N70" i="7"/>
  <c r="N69" i="7"/>
  <c r="N68" i="7"/>
  <c r="N67" i="7"/>
  <c r="N66" i="7"/>
  <c r="N65" i="7"/>
  <c r="N45" i="7"/>
  <c r="N63" i="7" s="1"/>
  <c r="N42" i="7"/>
  <c r="N41" i="7"/>
  <c r="N39" i="7"/>
  <c r="N38" i="7"/>
  <c r="N37" i="7"/>
  <c r="N36" i="7"/>
  <c r="N28" i="7"/>
  <c r="N27" i="7"/>
  <c r="O27" i="7" s="1"/>
  <c r="N26" i="7"/>
  <c r="N25" i="7"/>
  <c r="N24" i="7"/>
  <c r="N23" i="7"/>
  <c r="N20" i="7"/>
  <c r="N19" i="7"/>
  <c r="N18" i="7"/>
  <c r="N17" i="7"/>
  <c r="N21" i="7" s="1"/>
  <c r="N14" i="7"/>
  <c r="N12" i="7"/>
  <c r="N11" i="7"/>
  <c r="E27" i="6"/>
  <c r="E41" i="6"/>
  <c r="E61" i="6" s="1"/>
  <c r="E71" i="6"/>
  <c r="E77" i="6"/>
  <c r="E90" i="6"/>
  <c r="O12" i="7" l="1"/>
  <c r="D43" i="7"/>
  <c r="O14" i="7"/>
  <c r="D21" i="7"/>
  <c r="O28" i="7"/>
  <c r="D90" i="7"/>
  <c r="I76" i="8"/>
  <c r="N43" i="7"/>
  <c r="D29" i="7"/>
  <c r="D15" i="7"/>
  <c r="N73" i="7"/>
  <c r="N90" i="7"/>
  <c r="N29" i="7"/>
  <c r="D78" i="7"/>
  <c r="I88" i="8"/>
  <c r="O11" i="7"/>
  <c r="O15" i="7" s="1"/>
  <c r="N15" i="7"/>
  <c r="D73" i="7"/>
  <c r="O17" i="7"/>
  <c r="O23" i="7"/>
  <c r="O18" i="7"/>
  <c r="O24" i="7"/>
  <c r="O19" i="7"/>
  <c r="O25" i="7"/>
  <c r="O20" i="7"/>
  <c r="O26" i="7"/>
  <c r="D26" i="10"/>
  <c r="D27" i="10" s="1"/>
  <c r="E26" i="8"/>
  <c r="E27" i="8" s="1"/>
  <c r="G27" i="8" s="1"/>
  <c r="D13" i="10"/>
  <c r="D14" i="10" s="1"/>
  <c r="E13" i="8"/>
  <c r="E14" i="8" s="1"/>
  <c r="D40" i="10"/>
  <c r="D41" i="10" s="1"/>
  <c r="E40" i="8"/>
  <c r="E41" i="8" s="1"/>
  <c r="D70" i="10"/>
  <c r="D71" i="10" s="1"/>
  <c r="E70" i="8"/>
  <c r="E71" i="8" s="1"/>
  <c r="E19" i="8"/>
  <c r="E20" i="8" s="1"/>
  <c r="D19" i="10"/>
  <c r="D20" i="10" s="1"/>
  <c r="D60" i="10"/>
  <c r="D61" i="10" s="1"/>
  <c r="E60" i="8"/>
  <c r="E61" i="8" s="1"/>
  <c r="O68" i="7"/>
  <c r="O72" i="7"/>
  <c r="O88" i="7"/>
  <c r="O69" i="7"/>
  <c r="O81" i="7"/>
  <c r="O85" i="7"/>
  <c r="O89" i="7"/>
  <c r="O66" i="7"/>
  <c r="O70" i="7"/>
  <c r="O76" i="7"/>
  <c r="O82" i="7"/>
  <c r="O86" i="7"/>
  <c r="O67" i="7"/>
  <c r="O71" i="7"/>
  <c r="O83" i="7"/>
  <c r="O87" i="7"/>
  <c r="O39" i="7"/>
  <c r="O42" i="7"/>
  <c r="O37" i="7"/>
  <c r="F90" i="8"/>
  <c r="M92" i="7"/>
  <c r="M96" i="7" s="1"/>
  <c r="O36" i="7"/>
  <c r="O38" i="7"/>
  <c r="O41" i="7"/>
  <c r="O84" i="7"/>
  <c r="O77" i="7"/>
  <c r="D90" i="8"/>
  <c r="H92" i="7"/>
  <c r="H96" i="7" s="1"/>
  <c r="O45" i="7"/>
  <c r="O63" i="7" s="1"/>
  <c r="O65" i="7"/>
  <c r="O80" i="7"/>
  <c r="E92" i="6"/>
  <c r="O29" i="7" l="1"/>
  <c r="O90" i="7"/>
  <c r="O73" i="7"/>
  <c r="F20" i="10"/>
  <c r="G20" i="8"/>
  <c r="O21" i="7"/>
  <c r="F41" i="10"/>
  <c r="G41" i="8"/>
  <c r="O43" i="7"/>
  <c r="O78" i="7"/>
  <c r="F61" i="10"/>
  <c r="G61" i="8"/>
  <c r="G14" i="8"/>
  <c r="F14" i="10"/>
  <c r="D92" i="7"/>
  <c r="D96" i="7" s="1"/>
  <c r="F71" i="10"/>
  <c r="G71" i="8"/>
  <c r="E90" i="8"/>
  <c r="D90" i="10"/>
  <c r="F27" i="10"/>
  <c r="F19" i="10"/>
  <c r="G40" i="8"/>
  <c r="I40" i="8" s="1"/>
  <c r="I41" i="8" s="1"/>
  <c r="G26" i="8"/>
  <c r="I26" i="8" s="1"/>
  <c r="I27" i="8" s="1"/>
  <c r="G19" i="8"/>
  <c r="I19" i="8" s="1"/>
  <c r="I20" i="8" s="1"/>
  <c r="F40" i="10"/>
  <c r="F26" i="10"/>
  <c r="G60" i="8"/>
  <c r="I60" i="8" s="1"/>
  <c r="I61" i="8" s="1"/>
  <c r="G70" i="8"/>
  <c r="I70" i="8" s="1"/>
  <c r="I71" i="8" s="1"/>
  <c r="G13" i="8"/>
  <c r="I13" i="8" s="1"/>
  <c r="I14" i="8" s="1"/>
  <c r="F60" i="10"/>
  <c r="F70" i="10"/>
  <c r="F13" i="10"/>
  <c r="N92" i="7"/>
  <c r="N96" i="7" s="1"/>
  <c r="I90" i="8" l="1"/>
  <c r="O92" i="7"/>
  <c r="O96" i="7" s="1"/>
  <c r="G90" i="8" l="1"/>
  <c r="F90" i="10"/>
</calcChain>
</file>

<file path=xl/sharedStrings.xml><?xml version="1.0" encoding="utf-8"?>
<sst xmlns="http://schemas.openxmlformats.org/spreadsheetml/2006/main" count="650" uniqueCount="189">
  <si>
    <t>PX</t>
  </si>
  <si>
    <t>Administration</t>
  </si>
  <si>
    <t>A.1</t>
  </si>
  <si>
    <t>A.2</t>
  </si>
  <si>
    <t>A.3</t>
  </si>
  <si>
    <t>B.1</t>
  </si>
  <si>
    <t>B.2</t>
  </si>
  <si>
    <t>B.3</t>
  </si>
  <si>
    <t>B.4</t>
  </si>
  <si>
    <t>C.1</t>
  </si>
  <si>
    <t>C.2</t>
  </si>
  <si>
    <t>C.3</t>
  </si>
  <si>
    <t>C.4</t>
  </si>
  <si>
    <t>D.1</t>
  </si>
  <si>
    <t>D.2</t>
  </si>
  <si>
    <t>D.3</t>
  </si>
  <si>
    <t>D.4</t>
  </si>
  <si>
    <t>D.5</t>
  </si>
  <si>
    <t>E.1</t>
  </si>
  <si>
    <t>F.1</t>
  </si>
  <si>
    <t>DX</t>
  </si>
  <si>
    <t>01</t>
  </si>
  <si>
    <t>08</t>
  </si>
  <si>
    <t>06</t>
  </si>
  <si>
    <t>03</t>
  </si>
  <si>
    <t>02</t>
  </si>
  <si>
    <t>09</t>
  </si>
  <si>
    <t>APS</t>
  </si>
  <si>
    <t>20</t>
  </si>
  <si>
    <t>22</t>
  </si>
  <si>
    <t>26</t>
  </si>
  <si>
    <t>30</t>
  </si>
  <si>
    <t>31</t>
  </si>
  <si>
    <t>32</t>
  </si>
  <si>
    <t>33</t>
  </si>
  <si>
    <t>34</t>
  </si>
  <si>
    <t>42</t>
  </si>
  <si>
    <t>99</t>
  </si>
  <si>
    <t>61</t>
  </si>
  <si>
    <t>98</t>
  </si>
  <si>
    <t>90</t>
  </si>
  <si>
    <t>91</t>
  </si>
  <si>
    <t>92</t>
  </si>
  <si>
    <t>93</t>
  </si>
  <si>
    <t>94</t>
  </si>
  <si>
    <t>95</t>
  </si>
  <si>
    <t>96</t>
  </si>
  <si>
    <t>97</t>
  </si>
  <si>
    <t>07</t>
  </si>
  <si>
    <t>43</t>
  </si>
  <si>
    <t>89</t>
  </si>
  <si>
    <t>88</t>
  </si>
  <si>
    <t>PX /DX (Execution)</t>
  </si>
  <si>
    <t>Client Name:</t>
  </si>
  <si>
    <t>Year end:</t>
  </si>
  <si>
    <t>Product number:</t>
  </si>
  <si>
    <t xml:space="preserve">Client Acceptance and Engagement Management (01–05) </t>
  </si>
  <si>
    <t>PX/DX (Planning)</t>
  </si>
  <si>
    <t>Report Clearance Summary</t>
  </si>
  <si>
    <t>Meetings with entity</t>
  </si>
  <si>
    <t>General Execution Procedures (50–89)</t>
  </si>
  <si>
    <t>Other (90-99)</t>
  </si>
  <si>
    <t xml:space="preserve">AG/DAG/AAG </t>
  </si>
  <si>
    <t>Travel</t>
  </si>
  <si>
    <t>Other work not directly related to the annual audit 
(Public Accounts—Other work not directly related the Public Accounts audit)</t>
  </si>
  <si>
    <t>Central team (Public Accounts only)</t>
  </si>
  <si>
    <t>Audit Committees</t>
  </si>
  <si>
    <t>Interim Audit Phase</t>
  </si>
  <si>
    <t>Final Audit Phase</t>
  </si>
  <si>
    <t>Total budgeted hours</t>
  </si>
  <si>
    <t>AP3</t>
  </si>
  <si>
    <t>AP2</t>
  </si>
  <si>
    <t>AP1</t>
  </si>
  <si>
    <t>(D-N=O)</t>
  </si>
  <si>
    <t>Colonne5</t>
  </si>
  <si>
    <t>TM Section</t>
  </si>
  <si>
    <t>Time Code</t>
  </si>
  <si>
    <t>Section Description</t>
  </si>
  <si>
    <t>APD</t>
  </si>
  <si>
    <t>ADM</t>
  </si>
  <si>
    <t>Total allocated</t>
  </si>
  <si>
    <t>Name</t>
  </si>
  <si>
    <t>Difference</t>
  </si>
  <si>
    <t>Investigate any discrepancies between the approved budget and Product Costing report.</t>
  </si>
  <si>
    <t>PX/DX (Reporting)</t>
  </si>
  <si>
    <t>Total hours</t>
  </si>
  <si>
    <r>
      <t xml:space="preserve">Status:
</t>
    </r>
    <r>
      <rPr>
        <b/>
        <sz val="8"/>
        <rFont val="Calibri"/>
        <family val="2"/>
        <scheme val="minor"/>
      </rPr>
      <t>1. Not started
2.WIP
3. Finalized</t>
    </r>
  </si>
  <si>
    <t>Comments</t>
  </si>
  <si>
    <t xml:space="preserve">Residual hours </t>
  </si>
  <si>
    <t>Total hours per Product Costing Report</t>
  </si>
  <si>
    <t>Budget analysis and monitoring</t>
  </si>
  <si>
    <t>Final Budget Analysis</t>
  </si>
  <si>
    <t>Total hours per Product Costing report</t>
  </si>
  <si>
    <t>Understand the Entity and its Environment</t>
  </si>
  <si>
    <t>Risk Assessment Analytics</t>
  </si>
  <si>
    <t>Assess Risk</t>
  </si>
  <si>
    <t>Develop Strategy and Plan (20-29)</t>
  </si>
  <si>
    <t>Materiality</t>
  </si>
  <si>
    <t>Develop Audit Plan</t>
  </si>
  <si>
    <t>Financial Statements and Notes</t>
  </si>
  <si>
    <t>Annual Report and/or Other Information</t>
  </si>
  <si>
    <t>Completion and Reporting Activities (30-49)</t>
  </si>
  <si>
    <t>Total hours per Product Costing (INTRAnet)</t>
  </si>
  <si>
    <t>Workload allocation</t>
  </si>
  <si>
    <t>Internal Control Framework</t>
  </si>
  <si>
    <t>less: hours in Staff Scheduling Reports (INTRAnet)</t>
  </si>
  <si>
    <t>Note: Forecasted over/under:</t>
  </si>
  <si>
    <t>Determine whether the resource needs to be revised, whether more resources are required or that resources can be released.</t>
  </si>
  <si>
    <t>General Execution Procedures</t>
  </si>
  <si>
    <t>Audit Mandate and Client Acceptance and Continuance</t>
  </si>
  <si>
    <t>Timetable and Engagement Management</t>
  </si>
  <si>
    <t xml:space="preserve">Team Management </t>
  </si>
  <si>
    <t>Understand the Business and Assess Risk (06-19)</t>
  </si>
  <si>
    <t>File Finalization</t>
  </si>
  <si>
    <t>Report to the Audit Committee - Annual Audit Plan</t>
  </si>
  <si>
    <t>04</t>
  </si>
  <si>
    <t>24</t>
  </si>
  <si>
    <t>25</t>
  </si>
  <si>
    <t>Evaluating misstatements (SUM)</t>
  </si>
  <si>
    <t>Assess impact to revision to materiality</t>
  </si>
  <si>
    <t>Other auditing and completion procedures</t>
  </si>
  <si>
    <t>Update preliminary assessments</t>
  </si>
  <si>
    <t>Overall conclusion analytics</t>
  </si>
  <si>
    <t>36</t>
  </si>
  <si>
    <t>37</t>
  </si>
  <si>
    <t>70</t>
  </si>
  <si>
    <t>71</t>
  </si>
  <si>
    <t>72</t>
  </si>
  <si>
    <t>73</t>
  </si>
  <si>
    <t>74</t>
  </si>
  <si>
    <t>51</t>
  </si>
  <si>
    <t>Accounting Estimates</t>
  </si>
  <si>
    <t>52</t>
  </si>
  <si>
    <t>Related Party Transactions</t>
  </si>
  <si>
    <t>53</t>
  </si>
  <si>
    <t>Going Concern</t>
  </si>
  <si>
    <t>54</t>
  </si>
  <si>
    <t>Laws and Regulations</t>
  </si>
  <si>
    <t>55</t>
  </si>
  <si>
    <t>Legal Letter</t>
  </si>
  <si>
    <t>56</t>
  </si>
  <si>
    <t>Commitments</t>
  </si>
  <si>
    <t>57</t>
  </si>
  <si>
    <t xml:space="preserve">Non-Compliance with Authorities </t>
  </si>
  <si>
    <t>58</t>
  </si>
  <si>
    <t xml:space="preserve">Potential “Other Matter” </t>
  </si>
  <si>
    <t>59</t>
  </si>
  <si>
    <t>Other Assertion Risks</t>
  </si>
  <si>
    <t>60</t>
  </si>
  <si>
    <t xml:space="preserve">Special Examinations </t>
  </si>
  <si>
    <t>Team Planning Meeting(s)</t>
  </si>
  <si>
    <t>Under / (Over) Budget</t>
  </si>
  <si>
    <t>Budget</t>
  </si>
  <si>
    <t>Actual</t>
  </si>
  <si>
    <r>
      <t>Actual at (</t>
    </r>
    <r>
      <rPr>
        <b/>
        <i/>
        <sz val="11"/>
        <rFont val="Calibri"/>
        <family val="2"/>
        <scheme val="minor"/>
      </rPr>
      <t>Date)</t>
    </r>
  </si>
  <si>
    <t>Actual
PY</t>
  </si>
  <si>
    <t>Budget
CY</t>
  </si>
  <si>
    <t>31-Dec-20XX</t>
  </si>
  <si>
    <t>ABC audit entity</t>
  </si>
  <si>
    <t>Budget (CY / PY)</t>
  </si>
  <si>
    <t>Respond to RoMM due to fraud</t>
  </si>
  <si>
    <t>Executive and Board Compensation</t>
  </si>
  <si>
    <t>Compliance with Authorities</t>
  </si>
  <si>
    <t>Executive and Board Travel and Hospitality</t>
  </si>
  <si>
    <t>Reliance on the work of others</t>
  </si>
  <si>
    <t>Consultations</t>
  </si>
  <si>
    <t>Forecasted hours  to end the project</t>
  </si>
  <si>
    <t xml:space="preserve">Forecasted Under (Over) Budget </t>
  </si>
  <si>
    <t>21/35</t>
  </si>
  <si>
    <t>38</t>
  </si>
  <si>
    <t>39</t>
  </si>
  <si>
    <t>UNCLASSIFIED</t>
  </si>
  <si>
    <t>NON CLASSIFIÉ</t>
  </si>
  <si>
    <t>PROTECTED A</t>
  </si>
  <si>
    <t>PROTÉGÉ A</t>
  </si>
  <si>
    <t>PROTECTED B</t>
  </si>
  <si>
    <t>PROTÉGÉ B</t>
  </si>
  <si>
    <t>PROTECTED A (when completed)</t>
  </si>
  <si>
    <t>PROTÉGÉ A (lorsque complété)</t>
  </si>
  <si>
    <t>PROTECTED B (when completed)</t>
  </si>
  <si>
    <t>PROTÉGÉ B (lorsque complété)</t>
  </si>
  <si>
    <t>Audit Working Paper Software</t>
  </si>
  <si>
    <t>AEA</t>
  </si>
  <si>
    <t>IT Audit</t>
  </si>
  <si>
    <t>AEA pre-issuance review of financial statements and auditor's report</t>
  </si>
  <si>
    <t>Consultations with internal specialists (CAG, AEA, Fraud, Sampling, etc.)</t>
  </si>
  <si>
    <t>Consultations with internal specialists (CAG, AEA, Fraud, Sampling etc…)</t>
  </si>
  <si>
    <t>EQR and Planning Sign-off</t>
  </si>
  <si>
    <t>Engagement Quality Reviewer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</si>
</sst>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rgb="FFFFCC99"/>
      </patternFill>
    </fill>
    <fill>
      <patternFill patternType="solid">
        <fgColor theme="6"/>
        <bgColor theme="6"/>
      </patternFill>
    </fill>
    <fill>
      <patternFill patternType="solid">
        <fgColor theme="6" tint="0.599963377788628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</borders>
  <cellStyleXfs count="3">
    <xf numFmtId="0" fontId="0" fillId="0" borderId="0"/>
    <xf numFmtId="0" fontId="4" fillId="0" borderId="0"/>
    <xf numFmtId="0" fontId="17" fillId="7" borderId="24" applyNumberFormat="0" applyAlignment="0" applyProtection="0"/>
  </cellStyleXfs>
  <cellXfs count="17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1" fillId="0" borderId="3" xfId="0" applyFont="1" applyFill="1" applyBorder="1"/>
    <xf numFmtId="49" fontId="8" fillId="0" borderId="0" xfId="0" applyNumberFormat="1" applyFont="1" applyFill="1" applyAlignment="1">
      <alignment horizontal="center"/>
    </xf>
    <xf numFmtId="0" fontId="0" fillId="0" borderId="0" xfId="0" applyFill="1" applyAlignment="1">
      <alignment wrapText="1"/>
    </xf>
    <xf numFmtId="49" fontId="8" fillId="0" borderId="7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0" fillId="0" borderId="7" xfId="0" applyFill="1" applyBorder="1"/>
    <xf numFmtId="0" fontId="0" fillId="0" borderId="7" xfId="0" applyFill="1" applyBorder="1" applyAlignment="1">
      <alignment wrapText="1"/>
    </xf>
    <xf numFmtId="0" fontId="1" fillId="0" borderId="6" xfId="0" applyFont="1" applyFill="1" applyBorder="1"/>
    <xf numFmtId="0" fontId="1" fillId="0" borderId="7" xfId="0" applyFont="1" applyFill="1" applyBorder="1"/>
    <xf numFmtId="0" fontId="1" fillId="0" borderId="0" xfId="0" applyFont="1" applyAlignment="1">
      <alignment vertical="top" wrapText="1"/>
    </xf>
    <xf numFmtId="0" fontId="0" fillId="0" borderId="9" xfId="0" applyFill="1" applyBorder="1"/>
    <xf numFmtId="0" fontId="0" fillId="0" borderId="11" xfId="0" applyFill="1" applyBorder="1"/>
    <xf numFmtId="0" fontId="1" fillId="0" borderId="11" xfId="0" applyFont="1" applyFill="1" applyBorder="1"/>
    <xf numFmtId="0" fontId="0" fillId="0" borderId="3" xfId="0" applyFill="1" applyBorder="1"/>
    <xf numFmtId="0" fontId="2" fillId="0" borderId="5" xfId="0" applyFont="1" applyFill="1" applyBorder="1"/>
    <xf numFmtId="0" fontId="0" fillId="0" borderId="5" xfId="0" applyFill="1" applyBorder="1"/>
    <xf numFmtId="0" fontId="8" fillId="0" borderId="8" xfId="0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6" xfId="0" applyFill="1" applyBorder="1"/>
    <xf numFmtId="0" fontId="1" fillId="0" borderId="2" xfId="0" applyFont="1" applyFill="1" applyBorder="1"/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0" fillId="0" borderId="4" xfId="0" applyBorder="1"/>
    <xf numFmtId="164" fontId="7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0" fillId="4" borderId="0" xfId="0" applyFill="1"/>
    <xf numFmtId="0" fontId="1" fillId="4" borderId="6" xfId="0" applyFont="1" applyFill="1" applyBorder="1" applyAlignment="1">
      <alignment horizontal="center"/>
    </xf>
    <xf numFmtId="49" fontId="8" fillId="4" borderId="0" xfId="0" applyNumberFormat="1" applyFont="1" applyFill="1" applyAlignment="1">
      <alignment horizontal="center"/>
    </xf>
    <xf numFmtId="49" fontId="8" fillId="5" borderId="16" xfId="0" applyNumberFormat="1" applyFont="1" applyFill="1" applyBorder="1" applyAlignment="1">
      <alignment horizontal="center"/>
    </xf>
    <xf numFmtId="0" fontId="0" fillId="5" borderId="16" xfId="0" applyFont="1" applyFill="1" applyBorder="1"/>
    <xf numFmtId="0" fontId="1" fillId="5" borderId="10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7" xfId="0" applyFont="1" applyFill="1" applyBorder="1"/>
    <xf numFmtId="0" fontId="11" fillId="0" borderId="7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3" fillId="0" borderId="13" xfId="0" applyFont="1" applyFill="1" applyBorder="1"/>
    <xf numFmtId="0" fontId="10" fillId="0" borderId="6" xfId="0" applyFont="1" applyFill="1" applyBorder="1"/>
    <xf numFmtId="0" fontId="10" fillId="0" borderId="13" xfId="0" applyFont="1" applyBorder="1"/>
    <xf numFmtId="0" fontId="12" fillId="0" borderId="13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" fillId="4" borderId="0" xfId="0" applyFont="1" applyFill="1"/>
    <xf numFmtId="0" fontId="11" fillId="0" borderId="4" xfId="0" applyNumberFormat="1" applyFont="1" applyFill="1" applyBorder="1" applyAlignment="1">
      <alignment horizontal="center" wrapText="1"/>
    </xf>
    <xf numFmtId="0" fontId="11" fillId="0" borderId="12" xfId="0" applyNumberFormat="1" applyFont="1" applyFill="1" applyBorder="1" applyAlignment="1">
      <alignment horizontal="center"/>
    </xf>
    <xf numFmtId="0" fontId="11" fillId="0" borderId="6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2" fontId="7" fillId="4" borderId="0" xfId="0" quotePrefix="1" applyNumberFormat="1" applyFont="1" applyFill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0" fontId="10" fillId="0" borderId="14" xfId="0" applyNumberFormat="1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7" xfId="0" applyFill="1" applyBorder="1" applyAlignment="1">
      <alignment horizontal="left" indent="2"/>
    </xf>
    <xf numFmtId="49" fontId="15" fillId="0" borderId="7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left" wrapText="1"/>
    </xf>
    <xf numFmtId="0" fontId="0" fillId="0" borderId="7" xfId="0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2" fillId="0" borderId="18" xfId="0" applyFont="1" applyFill="1" applyBorder="1" applyAlignment="1">
      <alignment horizontal="center"/>
    </xf>
    <xf numFmtId="0" fontId="0" fillId="0" borderId="0" xfId="0" applyFill="1" applyBorder="1"/>
    <xf numFmtId="0" fontId="11" fillId="0" borderId="19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0" fillId="0" borderId="13" xfId="0" applyFill="1" applyBorder="1"/>
    <xf numFmtId="0" fontId="11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21" xfId="0" applyFill="1" applyBorder="1"/>
    <xf numFmtId="0" fontId="11" fillId="0" borderId="22" xfId="0" applyFont="1" applyFill="1" applyBorder="1" applyAlignment="1">
      <alignment horizontal="center"/>
    </xf>
    <xf numFmtId="0" fontId="0" fillId="0" borderId="1" xfId="0" applyFill="1" applyBorder="1"/>
    <xf numFmtId="0" fontId="11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23" xfId="0" applyFont="1" applyFill="1" applyBorder="1"/>
    <xf numFmtId="0" fontId="11" fillId="2" borderId="20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3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6" fillId="0" borderId="7" xfId="0" applyFont="1" applyFill="1" applyBorder="1"/>
    <xf numFmtId="0" fontId="7" fillId="3" borderId="7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wrapText="1"/>
    </xf>
    <xf numFmtId="0" fontId="3" fillId="8" borderId="7" xfId="0" applyFont="1" applyFill="1" applyBorder="1"/>
    <xf numFmtId="0" fontId="3" fillId="8" borderId="7" xfId="0" applyFont="1" applyFill="1" applyBorder="1" applyAlignment="1">
      <alignment horizontal="left" indent="2"/>
    </xf>
    <xf numFmtId="0" fontId="3" fillId="8" borderId="7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left" vertical="top" wrapText="1"/>
    </xf>
    <xf numFmtId="49" fontId="0" fillId="0" borderId="11" xfId="0" applyNumberFormat="1" applyBorder="1" applyAlignment="1">
      <alignment horizontal="center"/>
    </xf>
    <xf numFmtId="49" fontId="0" fillId="5" borderId="11" xfId="0" applyNumberFormat="1" applyFont="1" applyFill="1" applyBorder="1" applyAlignment="1">
      <alignment horizontal="center"/>
    </xf>
    <xf numFmtId="0" fontId="18" fillId="0" borderId="0" xfId="0" applyFont="1"/>
    <xf numFmtId="0" fontId="10" fillId="0" borderId="7" xfId="0" applyFont="1" applyFill="1" applyBorder="1"/>
    <xf numFmtId="0" fontId="10" fillId="0" borderId="7" xfId="0" applyFont="1" applyFill="1" applyBorder="1" applyAlignment="1">
      <alignment wrapText="1"/>
    </xf>
    <xf numFmtId="0" fontId="17" fillId="0" borderId="29" xfId="2" applyFill="1" applyBorder="1" applyAlignment="1">
      <alignment horizontal="left" indent="1"/>
    </xf>
    <xf numFmtId="0" fontId="17" fillId="0" borderId="30" xfId="2" applyFill="1" applyBorder="1" applyAlignment="1">
      <alignment horizontal="left" indent="1"/>
    </xf>
    <xf numFmtId="0" fontId="17" fillId="0" borderId="27" xfId="2" applyFill="1" applyBorder="1" applyAlignment="1">
      <alignment horizontal="left" indent="1"/>
    </xf>
    <xf numFmtId="0" fontId="17" fillId="0" borderId="28" xfId="2" applyFill="1" applyBorder="1" applyAlignment="1">
      <alignment horizontal="left" indent="1"/>
    </xf>
    <xf numFmtId="0" fontId="17" fillId="0" borderId="25" xfId="2" applyFill="1" applyBorder="1" applyAlignment="1">
      <alignment horizontal="left" indent="1"/>
    </xf>
    <xf numFmtId="0" fontId="17" fillId="0" borderId="26" xfId="2" applyFill="1" applyBorder="1" applyAlignment="1">
      <alignment horizontal="left" indent="1"/>
    </xf>
    <xf numFmtId="0" fontId="18" fillId="0" borderId="6" xfId="0" applyFont="1" applyFill="1" applyBorder="1" applyAlignment="1"/>
    <xf numFmtId="0" fontId="0" fillId="0" borderId="6" xfId="0" applyBorder="1" applyAlignment="1"/>
    <xf numFmtId="0" fontId="3" fillId="8" borderId="7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left" indent="2"/>
    </xf>
    <xf numFmtId="0" fontId="3" fillId="8" borderId="4" xfId="0" applyFont="1" applyFill="1" applyBorder="1" applyAlignment="1">
      <alignment horizontal="left" indent="2"/>
    </xf>
    <xf numFmtId="0" fontId="3" fillId="8" borderId="5" xfId="0" applyFont="1" applyFill="1" applyBorder="1" applyAlignment="1">
      <alignment horizontal="left" indent="2"/>
    </xf>
  </cellXfs>
  <cellStyles count="3">
    <cellStyle name="Input" xfId="2" builtinId="20"/>
    <cellStyle name="Normal" xfId="0" builtinId="0"/>
    <cellStyle name="Normal 2" xfId="1"/>
  </cellStyles>
  <dxfs count="47"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indent="0" justifyLastLine="0" shrinkToFit="0" readingOrder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</font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FF"/>
        <name val="Calibri"/>
        <scheme val="minor"/>
      </font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</dxf>
  </dxfs>
  <tableStyles count="0" defaultTableStyle="TableStyleMedium9" defaultPivotStyle="PivotStyleLight16"/>
  <colors>
    <mruColors>
      <color rgb="FF0000FF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1952625</xdr:colOff>
      <xdr:row>89</xdr:row>
      <xdr:rowOff>190500</xdr:rowOff>
    </xdr:from>
    <xdr:to>
      <xdr:col>8</xdr:col>
      <xdr:colOff>400050</xdr:colOff>
      <xdr:row>93</xdr:row>
      <xdr:rowOff>95250</xdr:rowOff>
    </xdr:to>
    <xdr:cxnSp macro="">
      <xdr:nvCxnSpPr>
        <xdr:cNvPr id="3" name="Connecteur droit avec flèche 2"/>
        <xdr:cNvCxnSpPr/>
      </xdr:nvCxnSpPr>
      <xdr:spPr>
        <a:xfrm flipH="1">
          <a:off x="3667125" y="21107400"/>
          <a:ext cx="5400675" cy="676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6" name="Tableau6" displayName="Tableau6" ref="A7:G92" totalsRowShown="0" headerRowDxfId="46" headerRowBorderDxfId="45" tableBorderDxfId="44">
  <tableColumns count="7">
    <tableColumn id="1" name="Time Code" dataDxfId="43"/>
    <tableColumn id="2" name="TM Section" dataDxfId="42"/>
    <tableColumn id="3" name="Section Description"/>
    <tableColumn id="4" name="Actual_x000a_PY" dataDxfId="41"/>
    <tableColumn id="5" name="Colonne5"/>
    <tableColumn id="6" name="Budget_x000a_CY" dataDxfId="40"/>
    <tableColumn id="8" name="Comments" dataDxfId="3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5" name="Tableau5" displayName="Tableau5" ref="A7:O92" totalsRowShown="0" dataDxfId="36">
  <tableColumns count="15">
    <tableColumn id="1" name="Time Code" dataDxfId="35"/>
    <tableColumn id="2" name="TM Section" dataDxfId="34"/>
    <tableColumn id="3" name="Section Description"/>
    <tableColumn id="4" name="Budget" dataDxfId="33"/>
    <tableColumn id="5" name="PX" dataDxfId="32"/>
    <tableColumn id="6" name="DX" dataDxfId="31"/>
    <tableColumn id="7" name="AP3" dataDxfId="30"/>
    <tableColumn id="8" name="AP2" dataDxfId="29"/>
    <tableColumn id="9" name="AP1" dataDxfId="28"/>
    <tableColumn id="10" name="APS" dataDxfId="27"/>
    <tableColumn id="11" name="APD" dataDxfId="26"/>
    <tableColumn id="12" name="Consultations" dataDxfId="25"/>
    <tableColumn id="13" name="ADM" dataDxfId="24"/>
    <tableColumn id="14" name="Total allocated" dataDxfId="23"/>
    <tableColumn id="15" name="(D-N=O)" dataDxfId="2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1" name="Tableau682" displayName="Tableau682" ref="A7:J90" totalsRowShown="0" headerRowDxfId="20" headerRowBorderDxfId="19" tableBorderDxfId="18">
  <tableColumns count="10">
    <tableColumn id="1" name="Time Code" dataDxfId="17"/>
    <tableColumn id="2" name="TM Section" dataDxfId="16"/>
    <tableColumn id="3" name="Section Description"/>
    <tableColumn id="5" name="Colonne5"/>
    <tableColumn id="6" name="Budget" dataDxfId="15"/>
    <tableColumn id="7" name="Actual at (Date)" dataDxfId="14"/>
    <tableColumn id="4" name="Residual hours " dataDxfId="13">
      <calculatedColumnFormula>Tableau682[[#This Row],[Budget]]-F9</calculatedColumnFormula>
    </tableColumn>
    <tableColumn id="9" name="Forecasted hours  to end the project" dataDxfId="12">
      <calculatedColumnFormula>Tableau682[[#This Row],[Actual at (Date)]]+Tableau682[[#This Row],[Residual hours ]]</calculatedColumnFormula>
    </tableColumn>
    <tableColumn id="8" name="Forecasted Under (Over) Budget " dataDxfId="11"/>
    <tableColumn id="10" name="Status:_x000a_1. Not started_x000a_2.WIP_x000a_3. Finalized" dataDxfId="10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3" name="Tableau6824" displayName="Tableau6824" ref="A7:G90" totalsRowShown="0" headerRowDxfId="7" headerRowBorderDxfId="6" tableBorderDxfId="5">
  <tableColumns count="7">
    <tableColumn id="1" name="Time Code" dataDxfId="4"/>
    <tableColumn id="2" name="TM Section" dataDxfId="3"/>
    <tableColumn id="3" name="Section Description"/>
    <tableColumn id="6" name="Budget" dataDxfId="2"/>
    <tableColumn id="7" name="Actual" dataDxfId="1"/>
    <tableColumn id="4" name="Under / (Over) Budget" dataDxfId="0">
      <calculatedColumnFormula>Tableau6824[[#This Row],[Budget]]-E9</calculatedColumnFormula>
    </tableColumn>
    <tableColumn id="8" name="Comment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5"/>
  <sheetViews>
    <sheetView tabSelected="1" zoomScaleNormal="100" workbookViewId="0">
      <selection sqref="A1:C1"/>
    </sheetView>
  </sheetViews>
  <sheetFormatPr defaultColWidth="11.453125" defaultRowHeight="14.5" x14ac:dyDescent="0.35"/>
  <cols>
    <col min="1" max="1" width="16.453125" style="10" bestFit="1" customWidth="1"/>
    <col min="2" max="2" width="11.81640625" style="10" customWidth="1"/>
    <col min="3" max="3" width="71.54296875" style="10" customWidth="1"/>
    <col min="4" max="4" width="11.81640625" style="84" customWidth="1"/>
    <col min="5" max="5" width="0" style="10" hidden="1" customWidth="1"/>
    <col min="6" max="6" width="11.81640625" style="90" customWidth="1"/>
    <col min="7" max="7" width="19.1796875" style="90" customWidth="1"/>
    <col min="8" max="8" width="9.453125" style="10" customWidth="1"/>
    <col min="9" max="9" width="8.54296875" style="10" customWidth="1"/>
    <col min="10" max="16384" width="11.453125" style="10"/>
  </cols>
  <sheetData>
    <row r="1" spans="1:7" x14ac:dyDescent="0.35">
      <c r="A1" s="167" t="s">
        <v>177</v>
      </c>
      <c r="B1" s="168"/>
      <c r="C1" s="168"/>
    </row>
    <row r="2" spans="1:7" ht="30" customHeight="1" x14ac:dyDescent="0.35">
      <c r="A2" s="149" t="s">
        <v>53</v>
      </c>
      <c r="B2" s="161" t="s">
        <v>158</v>
      </c>
      <c r="C2" s="162"/>
    </row>
    <row r="3" spans="1:7" x14ac:dyDescent="0.35">
      <c r="A3" s="149" t="s">
        <v>54</v>
      </c>
      <c r="B3" s="163" t="s">
        <v>157</v>
      </c>
      <c r="C3" s="164"/>
    </row>
    <row r="4" spans="1:7" x14ac:dyDescent="0.35">
      <c r="A4" s="149" t="s">
        <v>55</v>
      </c>
      <c r="B4" s="165">
        <v>1234</v>
      </c>
      <c r="C4" s="166"/>
    </row>
    <row r="5" spans="1:7" x14ac:dyDescent="0.35">
      <c r="A5" s="9" t="s">
        <v>159</v>
      </c>
      <c r="C5" s="21"/>
    </row>
    <row r="6" spans="1:7" x14ac:dyDescent="0.35">
      <c r="A6" s="9"/>
      <c r="C6" s="21"/>
    </row>
    <row r="7" spans="1:7" ht="29" x14ac:dyDescent="0.35">
      <c r="A7" s="79" t="s">
        <v>76</v>
      </c>
      <c r="B7" s="80" t="s">
        <v>75</v>
      </c>
      <c r="C7" s="81" t="s">
        <v>77</v>
      </c>
      <c r="D7" s="82" t="s">
        <v>155</v>
      </c>
      <c r="E7" s="19" t="s">
        <v>74</v>
      </c>
      <c r="F7" s="78" t="s">
        <v>156</v>
      </c>
      <c r="G7" s="77" t="s">
        <v>87</v>
      </c>
    </row>
    <row r="8" spans="1:7" x14ac:dyDescent="0.35">
      <c r="A8" s="16"/>
      <c r="B8" s="25"/>
      <c r="C8" s="30"/>
      <c r="D8" s="83"/>
      <c r="E8" s="12"/>
      <c r="F8" s="78"/>
      <c r="G8" s="77"/>
    </row>
    <row r="9" spans="1:7" x14ac:dyDescent="0.35">
      <c r="A9" s="28"/>
      <c r="B9" s="9" t="s">
        <v>56</v>
      </c>
      <c r="C9"/>
      <c r="D9" s="85"/>
      <c r="F9" s="91"/>
      <c r="G9" s="91"/>
    </row>
    <row r="10" spans="1:7" x14ac:dyDescent="0.35">
      <c r="A10" s="15" t="s">
        <v>21</v>
      </c>
      <c r="B10" s="26" t="s">
        <v>2</v>
      </c>
      <c r="C10" s="18" t="s">
        <v>109</v>
      </c>
      <c r="D10" s="85"/>
      <c r="E10" s="17"/>
      <c r="F10" s="91">
        <v>0</v>
      </c>
      <c r="G10" s="91"/>
    </row>
    <row r="11" spans="1:7" x14ac:dyDescent="0.35">
      <c r="A11" s="15" t="s">
        <v>25</v>
      </c>
      <c r="B11" s="26" t="s">
        <v>3</v>
      </c>
      <c r="C11" s="18" t="s">
        <v>110</v>
      </c>
      <c r="D11" s="85"/>
      <c r="E11" s="17"/>
      <c r="F11" s="91">
        <v>0</v>
      </c>
      <c r="G11" s="91"/>
    </row>
    <row r="12" spans="1:7" x14ac:dyDescent="0.35">
      <c r="A12" s="15" t="s">
        <v>24</v>
      </c>
      <c r="B12" s="26" t="s">
        <v>4</v>
      </c>
      <c r="C12" s="18" t="s">
        <v>111</v>
      </c>
      <c r="D12" s="115"/>
      <c r="E12" s="17"/>
      <c r="F12" s="116">
        <v>0</v>
      </c>
      <c r="G12" s="116"/>
    </row>
    <row r="13" spans="1:7" ht="15" thickBot="1" x14ac:dyDescent="0.4">
      <c r="A13" s="15" t="s">
        <v>115</v>
      </c>
      <c r="B13" s="26"/>
      <c r="C13" s="117" t="s">
        <v>150</v>
      </c>
      <c r="D13" s="85"/>
      <c r="E13" s="17"/>
      <c r="F13" s="91">
        <v>0</v>
      </c>
      <c r="G13" s="91"/>
    </row>
    <row r="14" spans="1:7" ht="15" thickBot="1" x14ac:dyDescent="0.4">
      <c r="A14" s="85"/>
      <c r="B14" s="16"/>
      <c r="C14" s="36"/>
      <c r="D14" s="132">
        <f>SUM(D10:D13)</f>
        <v>0</v>
      </c>
      <c r="E14" s="130"/>
      <c r="F14" s="131">
        <f>SUM(F10:F13)</f>
        <v>0</v>
      </c>
      <c r="G14" s="131"/>
    </row>
    <row r="15" spans="1:7" x14ac:dyDescent="0.35">
      <c r="A15" s="85"/>
      <c r="B15" s="16" t="s">
        <v>112</v>
      </c>
      <c r="C15" s="30"/>
      <c r="D15" s="126"/>
      <c r="E15" s="31"/>
      <c r="F15" s="94"/>
      <c r="G15" s="94"/>
    </row>
    <row r="16" spans="1:7" x14ac:dyDescent="0.35">
      <c r="A16" s="15" t="s">
        <v>23</v>
      </c>
      <c r="B16" s="16" t="s">
        <v>5</v>
      </c>
      <c r="C16" s="18" t="s">
        <v>93</v>
      </c>
      <c r="D16" s="127"/>
      <c r="E16" s="17"/>
      <c r="F16" s="91">
        <v>0</v>
      </c>
      <c r="G16" s="91"/>
    </row>
    <row r="17" spans="1:8" x14ac:dyDescent="0.35">
      <c r="A17" s="15" t="s">
        <v>48</v>
      </c>
      <c r="B17" s="16" t="s">
        <v>6</v>
      </c>
      <c r="C17" s="18" t="s">
        <v>94</v>
      </c>
      <c r="D17" s="127"/>
      <c r="E17" s="17"/>
      <c r="F17" s="91">
        <v>0</v>
      </c>
      <c r="G17" s="91"/>
    </row>
    <row r="18" spans="1:8" x14ac:dyDescent="0.35">
      <c r="A18" s="15" t="s">
        <v>22</v>
      </c>
      <c r="B18" s="26" t="s">
        <v>7</v>
      </c>
      <c r="C18" s="18" t="s">
        <v>104</v>
      </c>
      <c r="D18" s="85"/>
      <c r="E18" s="17"/>
      <c r="F18" s="91">
        <v>0</v>
      </c>
      <c r="G18" s="91"/>
    </row>
    <row r="19" spans="1:8" ht="15" thickBot="1" x14ac:dyDescent="0.4">
      <c r="A19" s="15" t="s">
        <v>26</v>
      </c>
      <c r="B19" s="26" t="s">
        <v>8</v>
      </c>
      <c r="C19" s="18" t="s">
        <v>95</v>
      </c>
      <c r="D19" s="85"/>
      <c r="E19" s="17"/>
      <c r="F19" s="91">
        <v>0</v>
      </c>
      <c r="G19" s="91"/>
    </row>
    <row r="20" spans="1:8" ht="15" thickBot="1" x14ac:dyDescent="0.4">
      <c r="A20" s="29"/>
      <c r="D20" s="132">
        <f>SUM(D16:D19)</f>
        <v>0</v>
      </c>
      <c r="E20" s="130"/>
      <c r="F20" s="131">
        <f>SUM(F16:F19)</f>
        <v>0</v>
      </c>
      <c r="G20" s="131"/>
    </row>
    <row r="21" spans="1:8" x14ac:dyDescent="0.35">
      <c r="A21" s="29"/>
      <c r="B21" s="9" t="s">
        <v>96</v>
      </c>
      <c r="D21" s="88"/>
      <c r="F21" s="95"/>
      <c r="G21" s="95"/>
    </row>
    <row r="22" spans="1:8" x14ac:dyDescent="0.35">
      <c r="A22" s="15" t="s">
        <v>28</v>
      </c>
      <c r="B22" s="26" t="s">
        <v>9</v>
      </c>
      <c r="C22" s="18" t="s">
        <v>97</v>
      </c>
      <c r="D22" s="85"/>
      <c r="E22" s="17"/>
      <c r="F22" s="91">
        <v>0</v>
      </c>
      <c r="G22" s="91"/>
    </row>
    <row r="23" spans="1:8" x14ac:dyDescent="0.35">
      <c r="A23" s="15" t="s">
        <v>29</v>
      </c>
      <c r="B23" s="26" t="s">
        <v>10</v>
      </c>
      <c r="C23" s="18" t="s">
        <v>98</v>
      </c>
      <c r="D23" s="85"/>
      <c r="E23" s="17"/>
      <c r="F23" s="91">
        <v>0</v>
      </c>
      <c r="G23" s="91"/>
    </row>
    <row r="24" spans="1:8" x14ac:dyDescent="0.35">
      <c r="A24" s="15" t="s">
        <v>116</v>
      </c>
      <c r="B24" s="26" t="s">
        <v>11</v>
      </c>
      <c r="C24" s="18" t="s">
        <v>114</v>
      </c>
      <c r="D24" s="85"/>
      <c r="E24" s="17"/>
      <c r="F24" s="91">
        <v>0</v>
      </c>
      <c r="G24" s="91"/>
    </row>
    <row r="25" spans="1:8" x14ac:dyDescent="0.35">
      <c r="A25" s="15" t="s">
        <v>117</v>
      </c>
      <c r="B25" s="26" t="s">
        <v>12</v>
      </c>
      <c r="C25" s="160" t="s">
        <v>187</v>
      </c>
      <c r="D25" s="85"/>
      <c r="E25" s="17"/>
      <c r="F25" s="91">
        <v>0</v>
      </c>
      <c r="G25" s="91"/>
    </row>
    <row r="26" spans="1:8" ht="15" thickBot="1" x14ac:dyDescent="0.4">
      <c r="A26" s="15" t="s">
        <v>30</v>
      </c>
      <c r="B26" s="26"/>
      <c r="C26" s="18" t="s">
        <v>57</v>
      </c>
      <c r="D26" s="86"/>
      <c r="E26" s="22"/>
      <c r="F26" s="92">
        <v>0</v>
      </c>
      <c r="G26" s="92"/>
    </row>
    <row r="27" spans="1:8" ht="21" customHeight="1" thickBot="1" x14ac:dyDescent="0.4">
      <c r="A27" s="29"/>
      <c r="C27" s="14"/>
      <c r="D27" s="132">
        <f>SUM(D22:D26)</f>
        <v>0</v>
      </c>
      <c r="E27" s="130">
        <f>SUM(E16:E26)</f>
        <v>0</v>
      </c>
      <c r="F27" s="131">
        <f>SUM(F22:F26)</f>
        <v>0</v>
      </c>
      <c r="G27" s="131"/>
    </row>
    <row r="28" spans="1:8" ht="15" customHeight="1" x14ac:dyDescent="0.35">
      <c r="A28" s="29"/>
      <c r="B28" s="9" t="s">
        <v>101</v>
      </c>
      <c r="D28" s="88"/>
      <c r="F28" s="95"/>
      <c r="G28" s="95"/>
      <c r="H28" s="14"/>
    </row>
    <row r="29" spans="1:8" x14ac:dyDescent="0.35">
      <c r="A29" s="15" t="s">
        <v>31</v>
      </c>
      <c r="B29" s="119" t="s">
        <v>13</v>
      </c>
      <c r="C29" s="155" t="s">
        <v>118</v>
      </c>
      <c r="D29" s="115"/>
      <c r="E29" s="17"/>
      <c r="F29" s="116">
        <v>0</v>
      </c>
      <c r="G29" s="116"/>
    </row>
    <row r="30" spans="1:8" x14ac:dyDescent="0.35">
      <c r="A30" s="15" t="s">
        <v>32</v>
      </c>
      <c r="B30" s="119" t="s">
        <v>13</v>
      </c>
      <c r="C30" s="117" t="s">
        <v>119</v>
      </c>
      <c r="D30" s="115"/>
      <c r="E30" s="17"/>
      <c r="F30" s="116">
        <v>0</v>
      </c>
      <c r="G30" s="116"/>
    </row>
    <row r="31" spans="1:8" x14ac:dyDescent="0.35">
      <c r="A31" s="15" t="s">
        <v>33</v>
      </c>
      <c r="B31" s="119" t="s">
        <v>13</v>
      </c>
      <c r="C31" s="117" t="s">
        <v>120</v>
      </c>
      <c r="D31" s="115"/>
      <c r="E31" s="17"/>
      <c r="F31" s="116">
        <v>0</v>
      </c>
      <c r="G31" s="116"/>
    </row>
    <row r="32" spans="1:8" x14ac:dyDescent="0.35">
      <c r="A32" s="15" t="s">
        <v>34</v>
      </c>
      <c r="B32" s="119" t="s">
        <v>13</v>
      </c>
      <c r="C32" s="117" t="s">
        <v>121</v>
      </c>
      <c r="D32" s="115"/>
      <c r="E32" s="17"/>
      <c r="F32" s="116">
        <v>0</v>
      </c>
      <c r="G32" s="116"/>
    </row>
    <row r="33" spans="1:8" x14ac:dyDescent="0.35">
      <c r="A33" s="15" t="s">
        <v>35</v>
      </c>
      <c r="B33" s="119" t="s">
        <v>13</v>
      </c>
      <c r="C33" s="117" t="s">
        <v>122</v>
      </c>
      <c r="D33" s="115"/>
      <c r="E33" s="17"/>
      <c r="F33" s="116">
        <v>0</v>
      </c>
      <c r="G33" s="116"/>
    </row>
    <row r="34" spans="1:8" ht="15" customHeight="1" x14ac:dyDescent="0.35">
      <c r="A34" s="15" t="s">
        <v>123</v>
      </c>
      <c r="B34" s="26" t="s">
        <v>14</v>
      </c>
      <c r="C34" s="18" t="s">
        <v>99</v>
      </c>
      <c r="D34" s="85"/>
      <c r="E34" s="17"/>
      <c r="F34" s="91">
        <v>0</v>
      </c>
      <c r="G34" s="91"/>
      <c r="H34" s="14"/>
    </row>
    <row r="35" spans="1:8" x14ac:dyDescent="0.35">
      <c r="A35" s="15" t="s">
        <v>124</v>
      </c>
      <c r="B35" s="26" t="s">
        <v>15</v>
      </c>
      <c r="C35" s="18" t="s">
        <v>58</v>
      </c>
      <c r="D35" s="85"/>
      <c r="E35" s="17"/>
      <c r="F35" s="91">
        <v>0</v>
      </c>
      <c r="G35" s="91"/>
    </row>
    <row r="36" spans="1:8" ht="15" customHeight="1" x14ac:dyDescent="0.35">
      <c r="A36" s="15" t="s">
        <v>169</v>
      </c>
      <c r="B36" s="26" t="s">
        <v>16</v>
      </c>
      <c r="C36" s="18" t="s">
        <v>100</v>
      </c>
      <c r="D36" s="85"/>
      <c r="E36" s="17"/>
      <c r="F36" s="91">
        <v>0</v>
      </c>
      <c r="G36" s="91"/>
      <c r="H36" s="14"/>
    </row>
    <row r="37" spans="1:8" ht="15" customHeight="1" x14ac:dyDescent="0.35">
      <c r="A37" s="15" t="s">
        <v>170</v>
      </c>
      <c r="B37" s="26" t="s">
        <v>17</v>
      </c>
      <c r="C37" s="18" t="s">
        <v>113</v>
      </c>
      <c r="D37" s="85"/>
      <c r="E37" s="17"/>
      <c r="F37" s="91">
        <v>0</v>
      </c>
      <c r="G37" s="91"/>
    </row>
    <row r="38" spans="1:8" x14ac:dyDescent="0.35">
      <c r="A38" s="114"/>
      <c r="B38" s="16"/>
      <c r="C38" s="18"/>
      <c r="D38" s="85"/>
      <c r="E38" s="17"/>
      <c r="F38" s="91"/>
      <c r="G38" s="91"/>
    </row>
    <row r="39" spans="1:8" x14ac:dyDescent="0.35">
      <c r="A39" s="114" t="s">
        <v>36</v>
      </c>
      <c r="B39" s="26"/>
      <c r="C39" s="18" t="s">
        <v>84</v>
      </c>
      <c r="D39" s="85"/>
      <c r="E39" s="17"/>
      <c r="F39" s="91">
        <v>0</v>
      </c>
      <c r="G39" s="91"/>
    </row>
    <row r="40" spans="1:8" ht="15" thickBot="1" x14ac:dyDescent="0.4">
      <c r="A40" s="15" t="s">
        <v>49</v>
      </c>
      <c r="B40" s="26"/>
      <c r="C40" s="18" t="s">
        <v>59</v>
      </c>
      <c r="D40" s="86"/>
      <c r="E40" s="22"/>
      <c r="F40" s="92">
        <v>0</v>
      </c>
      <c r="G40" s="92"/>
    </row>
    <row r="41" spans="1:8" ht="15" thickBot="1" x14ac:dyDescent="0.4">
      <c r="A41" s="29"/>
      <c r="D41" s="132">
        <f>SUM(D29:D40)</f>
        <v>0</v>
      </c>
      <c r="E41" s="130">
        <f>SUM(E29:E40)</f>
        <v>0</v>
      </c>
      <c r="F41" s="131">
        <f>SUM(F29:F40)</f>
        <v>0</v>
      </c>
      <c r="G41" s="131"/>
    </row>
    <row r="42" spans="1:8" x14ac:dyDescent="0.35">
      <c r="A42" s="29"/>
      <c r="B42" s="9" t="s">
        <v>60</v>
      </c>
      <c r="D42" s="88"/>
      <c r="F42" s="95"/>
      <c r="G42" s="95"/>
    </row>
    <row r="43" spans="1:8" x14ac:dyDescent="0.35">
      <c r="A43" s="15" t="s">
        <v>125</v>
      </c>
      <c r="B43" s="26" t="s">
        <v>18</v>
      </c>
      <c r="C43" s="17" t="s">
        <v>108</v>
      </c>
      <c r="D43" s="85"/>
      <c r="E43" s="17"/>
      <c r="F43" s="91">
        <v>0</v>
      </c>
      <c r="G43" s="91"/>
    </row>
    <row r="44" spans="1:8" x14ac:dyDescent="0.35">
      <c r="A44" s="15" t="s">
        <v>126</v>
      </c>
      <c r="B44" s="119" t="s">
        <v>18</v>
      </c>
      <c r="C44" s="118" t="s">
        <v>160</v>
      </c>
      <c r="D44" s="85"/>
      <c r="E44" s="17"/>
      <c r="F44" s="91">
        <v>0</v>
      </c>
      <c r="G44" s="91"/>
    </row>
    <row r="45" spans="1:8" x14ac:dyDescent="0.35">
      <c r="A45" s="15" t="s">
        <v>127</v>
      </c>
      <c r="B45" s="119" t="s">
        <v>18</v>
      </c>
      <c r="C45" s="118" t="s">
        <v>162</v>
      </c>
      <c r="D45" s="85"/>
      <c r="E45" s="17"/>
      <c r="F45" s="91">
        <v>0</v>
      </c>
      <c r="G45" s="91"/>
    </row>
    <row r="46" spans="1:8" x14ac:dyDescent="0.35">
      <c r="A46" s="15" t="s">
        <v>128</v>
      </c>
      <c r="B46" s="119" t="s">
        <v>18</v>
      </c>
      <c r="C46" s="118" t="s">
        <v>161</v>
      </c>
      <c r="D46" s="85"/>
      <c r="E46" s="17"/>
      <c r="F46" s="91">
        <v>0</v>
      </c>
      <c r="G46" s="91"/>
    </row>
    <row r="47" spans="1:8" x14ac:dyDescent="0.35">
      <c r="A47" s="15" t="s">
        <v>129</v>
      </c>
      <c r="B47" s="119" t="s">
        <v>18</v>
      </c>
      <c r="C47" s="118" t="s">
        <v>163</v>
      </c>
      <c r="D47" s="85"/>
      <c r="E47" s="17"/>
      <c r="F47" s="91">
        <v>0</v>
      </c>
      <c r="G47" s="91"/>
    </row>
    <row r="48" spans="1:8" x14ac:dyDescent="0.35">
      <c r="A48" s="114"/>
      <c r="B48" s="26"/>
      <c r="C48" s="113"/>
      <c r="D48" s="115"/>
      <c r="E48" s="17"/>
      <c r="F48" s="116">
        <v>0</v>
      </c>
      <c r="G48" s="116"/>
    </row>
    <row r="49" spans="1:7" x14ac:dyDescent="0.35">
      <c r="A49" s="15" t="s">
        <v>168</v>
      </c>
      <c r="B49" s="26"/>
      <c r="C49" s="118" t="s">
        <v>164</v>
      </c>
      <c r="D49" s="115"/>
      <c r="E49" s="17"/>
      <c r="F49" s="116">
        <v>0</v>
      </c>
      <c r="G49" s="116"/>
    </row>
    <row r="50" spans="1:7" x14ac:dyDescent="0.35">
      <c r="A50" s="114" t="s">
        <v>130</v>
      </c>
      <c r="B50" s="26"/>
      <c r="C50" s="118" t="s">
        <v>131</v>
      </c>
      <c r="D50" s="115"/>
      <c r="E50" s="17"/>
      <c r="F50" s="116">
        <v>0</v>
      </c>
      <c r="G50" s="116"/>
    </row>
    <row r="51" spans="1:7" x14ac:dyDescent="0.35">
      <c r="A51" s="114" t="s">
        <v>132</v>
      </c>
      <c r="B51" s="26"/>
      <c r="C51" s="118" t="s">
        <v>133</v>
      </c>
      <c r="D51" s="115"/>
      <c r="E51" s="17"/>
      <c r="F51" s="116">
        <v>0</v>
      </c>
      <c r="G51" s="116"/>
    </row>
    <row r="52" spans="1:7" x14ac:dyDescent="0.35">
      <c r="A52" s="114" t="s">
        <v>134</v>
      </c>
      <c r="B52" s="26"/>
      <c r="C52" s="118" t="s">
        <v>135</v>
      </c>
      <c r="D52" s="115"/>
      <c r="E52" s="17"/>
      <c r="F52" s="116">
        <v>0</v>
      </c>
      <c r="G52" s="116"/>
    </row>
    <row r="53" spans="1:7" x14ac:dyDescent="0.35">
      <c r="A53" s="114" t="s">
        <v>136</v>
      </c>
      <c r="B53" s="26"/>
      <c r="C53" s="118" t="s">
        <v>137</v>
      </c>
      <c r="D53" s="115"/>
      <c r="E53" s="17"/>
      <c r="F53" s="116">
        <v>0</v>
      </c>
      <c r="G53" s="116"/>
    </row>
    <row r="54" spans="1:7" x14ac:dyDescent="0.35">
      <c r="A54" s="114" t="s">
        <v>138</v>
      </c>
      <c r="B54" s="26"/>
      <c r="C54" s="118" t="s">
        <v>139</v>
      </c>
      <c r="D54" s="115"/>
      <c r="E54" s="17"/>
      <c r="F54" s="116">
        <v>0</v>
      </c>
      <c r="G54" s="116"/>
    </row>
    <row r="55" spans="1:7" x14ac:dyDescent="0.35">
      <c r="A55" s="114" t="s">
        <v>140</v>
      </c>
      <c r="B55" s="26"/>
      <c r="C55" s="118" t="s">
        <v>141</v>
      </c>
      <c r="D55" s="115"/>
      <c r="E55" s="17"/>
      <c r="F55" s="116">
        <v>0</v>
      </c>
      <c r="G55" s="116"/>
    </row>
    <row r="56" spans="1:7" x14ac:dyDescent="0.35">
      <c r="A56" s="114" t="s">
        <v>142</v>
      </c>
      <c r="B56" s="26"/>
      <c r="C56" s="118" t="s">
        <v>143</v>
      </c>
      <c r="D56" s="115"/>
      <c r="E56" s="17"/>
      <c r="F56" s="116">
        <v>0</v>
      </c>
      <c r="G56" s="116"/>
    </row>
    <row r="57" spans="1:7" x14ac:dyDescent="0.35">
      <c r="A57" s="15" t="s">
        <v>144</v>
      </c>
      <c r="B57" s="26"/>
      <c r="C57" s="17" t="s">
        <v>145</v>
      </c>
      <c r="D57" s="85"/>
      <c r="E57" s="17"/>
      <c r="F57" s="91">
        <v>0</v>
      </c>
      <c r="G57" s="91"/>
    </row>
    <row r="58" spans="1:7" x14ac:dyDescent="0.35">
      <c r="A58" s="15" t="s">
        <v>146</v>
      </c>
      <c r="B58" s="26"/>
      <c r="C58" s="17" t="s">
        <v>147</v>
      </c>
      <c r="D58" s="85"/>
      <c r="E58" s="17"/>
      <c r="F58" s="91">
        <v>0</v>
      </c>
      <c r="G58" s="91"/>
    </row>
    <row r="59" spans="1:7" x14ac:dyDescent="0.35">
      <c r="A59" s="15" t="s">
        <v>148</v>
      </c>
      <c r="B59" s="26"/>
      <c r="C59" s="17" t="s">
        <v>149</v>
      </c>
      <c r="D59" s="85"/>
      <c r="E59" s="17"/>
      <c r="F59" s="91">
        <v>0</v>
      </c>
      <c r="G59" s="91"/>
    </row>
    <row r="60" spans="1:7" ht="15" thickBot="1" x14ac:dyDescent="0.4">
      <c r="A60" s="15" t="s">
        <v>38</v>
      </c>
      <c r="B60" s="26" t="s">
        <v>19</v>
      </c>
      <c r="C60" s="159" t="s">
        <v>183</v>
      </c>
      <c r="D60" s="89"/>
      <c r="E60" s="20"/>
      <c r="F60" s="92">
        <v>0</v>
      </c>
      <c r="G60" s="96"/>
    </row>
    <row r="61" spans="1:7" ht="15" thickBot="1" x14ac:dyDescent="0.4">
      <c r="A61" s="29"/>
      <c r="D61" s="87">
        <f>SUM(D43:D60)</f>
        <v>0</v>
      </c>
      <c r="E61" s="128">
        <f>SUM(E40:E60)</f>
        <v>0</v>
      </c>
      <c r="F61" s="131">
        <f>SUM(F43:F60)</f>
        <v>0</v>
      </c>
      <c r="G61" s="131"/>
    </row>
    <row r="62" spans="1:7" x14ac:dyDescent="0.35">
      <c r="A62" s="29"/>
      <c r="B62" s="9" t="s">
        <v>67</v>
      </c>
      <c r="D62" s="88"/>
      <c r="F62" s="95"/>
      <c r="G62" s="95"/>
    </row>
    <row r="63" spans="1:7" x14ac:dyDescent="0.35">
      <c r="A63" s="15"/>
      <c r="B63" s="27"/>
      <c r="C63" s="17"/>
      <c r="D63" s="85"/>
      <c r="E63" s="17"/>
      <c r="F63" s="91">
        <v>0</v>
      </c>
      <c r="G63" s="91"/>
    </row>
    <row r="64" spans="1:7" x14ac:dyDescent="0.35">
      <c r="A64" s="15"/>
      <c r="B64" s="27"/>
      <c r="C64" s="17"/>
      <c r="D64" s="85"/>
      <c r="E64" s="17"/>
      <c r="F64" s="91">
        <v>0</v>
      </c>
      <c r="G64" s="91"/>
    </row>
    <row r="65" spans="1:7" x14ac:dyDescent="0.35">
      <c r="A65" s="15"/>
      <c r="B65" s="27"/>
      <c r="C65" s="17"/>
      <c r="D65" s="85"/>
      <c r="E65" s="17"/>
      <c r="F65" s="91">
        <v>0</v>
      </c>
      <c r="G65" s="91"/>
    </row>
    <row r="66" spans="1:7" x14ac:dyDescent="0.35">
      <c r="A66" s="15"/>
      <c r="B66" s="27"/>
      <c r="C66" s="17"/>
      <c r="D66" s="85"/>
      <c r="E66" s="17"/>
      <c r="F66" s="91">
        <v>0</v>
      </c>
      <c r="G66" s="91"/>
    </row>
    <row r="67" spans="1:7" x14ac:dyDescent="0.35">
      <c r="A67" s="15"/>
      <c r="B67" s="27"/>
      <c r="C67" s="17"/>
      <c r="D67" s="85"/>
      <c r="E67" s="17"/>
      <c r="F67" s="91">
        <v>0</v>
      </c>
      <c r="G67" s="91"/>
    </row>
    <row r="68" spans="1:7" x14ac:dyDescent="0.35">
      <c r="A68" s="15"/>
      <c r="B68" s="27"/>
      <c r="C68" s="17"/>
      <c r="D68" s="85"/>
      <c r="E68" s="17"/>
      <c r="F68" s="116">
        <v>0</v>
      </c>
      <c r="G68" s="91"/>
    </row>
    <row r="69" spans="1:7" x14ac:dyDescent="0.35">
      <c r="A69" s="15"/>
      <c r="B69" s="27"/>
      <c r="C69" s="17"/>
      <c r="D69" s="85"/>
      <c r="E69" s="17"/>
      <c r="F69" s="116">
        <v>0</v>
      </c>
      <c r="G69" s="91"/>
    </row>
    <row r="70" spans="1:7" ht="15" thickBot="1" x14ac:dyDescent="0.4">
      <c r="A70" s="15"/>
      <c r="B70" s="27"/>
      <c r="C70" s="17"/>
      <c r="D70" s="86"/>
      <c r="E70" s="22"/>
      <c r="F70" s="133">
        <v>0</v>
      </c>
      <c r="G70" s="92"/>
    </row>
    <row r="71" spans="1:7" ht="15" thickBot="1" x14ac:dyDescent="0.4">
      <c r="A71" s="29"/>
      <c r="D71" s="87">
        <f>SUM(D63:D70)</f>
        <v>0</v>
      </c>
      <c r="E71" s="128">
        <f>SUM(E63:E70)</f>
        <v>0</v>
      </c>
      <c r="F71" s="131">
        <f>SUM(F63:F70)</f>
        <v>0</v>
      </c>
      <c r="G71" s="129"/>
    </row>
    <row r="72" spans="1:7" x14ac:dyDescent="0.35">
      <c r="A72" s="29"/>
      <c r="D72" s="120"/>
      <c r="E72" s="121"/>
      <c r="F72" s="122"/>
      <c r="G72" s="122"/>
    </row>
    <row r="73" spans="1:7" x14ac:dyDescent="0.35">
      <c r="A73" s="29"/>
      <c r="B73" s="9" t="s">
        <v>68</v>
      </c>
      <c r="D73" s="88"/>
      <c r="F73" s="95"/>
      <c r="G73" s="95"/>
    </row>
    <row r="74" spans="1:7" x14ac:dyDescent="0.35">
      <c r="A74" s="15"/>
      <c r="B74" s="27"/>
      <c r="C74" s="17"/>
      <c r="D74" s="85"/>
      <c r="E74" s="17"/>
      <c r="F74" s="91"/>
      <c r="G74" s="91"/>
    </row>
    <row r="75" spans="1:7" x14ac:dyDescent="0.35">
      <c r="A75" s="15" t="s">
        <v>51</v>
      </c>
      <c r="B75" s="27"/>
      <c r="C75" s="17" t="s">
        <v>52</v>
      </c>
      <c r="D75" s="85"/>
      <c r="E75" s="17"/>
      <c r="F75" s="91">
        <v>0</v>
      </c>
      <c r="G75" s="91"/>
    </row>
    <row r="76" spans="1:7" ht="15" thickBot="1" x14ac:dyDescent="0.4">
      <c r="A76" s="15" t="s">
        <v>50</v>
      </c>
      <c r="B76" s="27"/>
      <c r="C76" s="17" t="s">
        <v>59</v>
      </c>
      <c r="D76" s="86"/>
      <c r="E76" s="22"/>
      <c r="F76" s="92">
        <v>0</v>
      </c>
      <c r="G76" s="92"/>
    </row>
    <row r="77" spans="1:7" ht="15" thickBot="1" x14ac:dyDescent="0.4">
      <c r="A77" s="29"/>
      <c r="D77" s="87">
        <f>SUM(D74:D76)</f>
        <v>0</v>
      </c>
      <c r="E77" s="128">
        <f>SUM(E74:E76)</f>
        <v>0</v>
      </c>
      <c r="F77" s="131">
        <f>SUM(F74:F76)</f>
        <v>0</v>
      </c>
      <c r="G77" s="129"/>
    </row>
    <row r="78" spans="1:7" x14ac:dyDescent="0.35">
      <c r="A78" s="15"/>
      <c r="B78" s="17"/>
      <c r="C78" s="17"/>
      <c r="D78" s="123"/>
      <c r="E78" s="124"/>
      <c r="F78" s="125"/>
      <c r="G78" s="125"/>
    </row>
    <row r="79" spans="1:7" x14ac:dyDescent="0.35">
      <c r="A79" s="15"/>
      <c r="B79" s="16" t="s">
        <v>61</v>
      </c>
      <c r="C79" s="17"/>
      <c r="D79" s="85"/>
      <c r="E79" s="17"/>
      <c r="F79" s="91"/>
      <c r="G79" s="91"/>
    </row>
    <row r="80" spans="1:7" x14ac:dyDescent="0.35">
      <c r="A80" s="15" t="s">
        <v>40</v>
      </c>
      <c r="B80" s="17"/>
      <c r="C80" s="17" t="s">
        <v>62</v>
      </c>
      <c r="D80" s="85"/>
      <c r="E80" s="17"/>
      <c r="F80" s="91">
        <v>0</v>
      </c>
      <c r="G80" s="91"/>
    </row>
    <row r="81" spans="1:7" x14ac:dyDescent="0.35">
      <c r="A81" s="15" t="s">
        <v>41</v>
      </c>
      <c r="B81" s="17"/>
      <c r="C81" s="17" t="s">
        <v>63</v>
      </c>
      <c r="D81" s="85"/>
      <c r="E81" s="17"/>
      <c r="F81" s="91">
        <v>0</v>
      </c>
      <c r="G81" s="91"/>
    </row>
    <row r="82" spans="1:7" x14ac:dyDescent="0.35">
      <c r="A82" s="15" t="s">
        <v>42</v>
      </c>
      <c r="B82" s="17"/>
      <c r="C82" s="17" t="s">
        <v>1</v>
      </c>
      <c r="D82" s="85"/>
      <c r="E82" s="17"/>
      <c r="F82" s="91">
        <v>0</v>
      </c>
      <c r="G82" s="91"/>
    </row>
    <row r="83" spans="1:7" x14ac:dyDescent="0.35">
      <c r="A83" s="15" t="s">
        <v>43</v>
      </c>
      <c r="B83" s="17"/>
      <c r="C83" s="159" t="s">
        <v>184</v>
      </c>
      <c r="D83" s="85"/>
      <c r="E83" s="17"/>
      <c r="F83" s="91">
        <v>0</v>
      </c>
      <c r="G83" s="91"/>
    </row>
    <row r="84" spans="1:7" ht="29" x14ac:dyDescent="0.35">
      <c r="A84" s="15" t="s">
        <v>44</v>
      </c>
      <c r="B84" s="17"/>
      <c r="C84" s="160" t="s">
        <v>64</v>
      </c>
      <c r="D84" s="85"/>
      <c r="E84" s="17"/>
      <c r="F84" s="116">
        <v>0</v>
      </c>
      <c r="G84" s="91"/>
    </row>
    <row r="85" spans="1:7" x14ac:dyDescent="0.35">
      <c r="A85" s="15" t="s">
        <v>45</v>
      </c>
      <c r="B85" s="17"/>
      <c r="C85" s="159" t="s">
        <v>185</v>
      </c>
      <c r="D85" s="85"/>
      <c r="E85" s="17"/>
      <c r="F85" s="116">
        <v>0</v>
      </c>
      <c r="G85" s="91"/>
    </row>
    <row r="86" spans="1:7" x14ac:dyDescent="0.35">
      <c r="A86" s="15" t="s">
        <v>46</v>
      </c>
      <c r="B86" s="17"/>
      <c r="C86" s="159" t="s">
        <v>65</v>
      </c>
      <c r="D86" s="85"/>
      <c r="E86" s="17"/>
      <c r="F86" s="116">
        <v>0</v>
      </c>
      <c r="G86" s="91"/>
    </row>
    <row r="87" spans="1:7" x14ac:dyDescent="0.35">
      <c r="A87" s="15" t="s">
        <v>47</v>
      </c>
      <c r="B87" s="17"/>
      <c r="C87" s="159" t="s">
        <v>181</v>
      </c>
      <c r="D87" s="85"/>
      <c r="E87" s="17"/>
      <c r="F87" s="91">
        <v>0</v>
      </c>
      <c r="G87" s="91"/>
    </row>
    <row r="88" spans="1:7" x14ac:dyDescent="0.35">
      <c r="A88" s="15" t="s">
        <v>39</v>
      </c>
      <c r="B88" s="17"/>
      <c r="C88" s="159" t="s">
        <v>66</v>
      </c>
      <c r="D88" s="85"/>
      <c r="E88" s="17"/>
      <c r="F88" s="91">
        <v>0</v>
      </c>
      <c r="G88" s="91"/>
    </row>
    <row r="89" spans="1:7" ht="15" thickBot="1" x14ac:dyDescent="0.4">
      <c r="A89" s="15" t="s">
        <v>37</v>
      </c>
      <c r="B89" s="17"/>
      <c r="C89" s="159" t="s">
        <v>188</v>
      </c>
      <c r="D89" s="86"/>
      <c r="E89" s="17"/>
      <c r="F89" s="92">
        <v>0</v>
      </c>
      <c r="G89" s="92"/>
    </row>
    <row r="90" spans="1:7" ht="15" thickBot="1" x14ac:dyDescent="0.4">
      <c r="A90" s="13"/>
      <c r="D90" s="132">
        <f>SUM(D80:D89)</f>
        <v>0</v>
      </c>
      <c r="E90" s="135">
        <f>SUM(E80:E89)</f>
        <v>0</v>
      </c>
      <c r="F90" s="131">
        <f>SUM(F80:F89)</f>
        <v>0</v>
      </c>
      <c r="G90" s="131"/>
    </row>
    <row r="91" spans="1:7" ht="15" thickBot="1" x14ac:dyDescent="0.4">
      <c r="A91" s="13"/>
      <c r="D91" s="134"/>
      <c r="E91" s="19"/>
      <c r="F91" s="112"/>
      <c r="G91" s="112"/>
    </row>
    <row r="92" spans="1:7" ht="15" thickBot="1" x14ac:dyDescent="0.4">
      <c r="A92" s="13"/>
      <c r="C92" s="11" t="s">
        <v>69</v>
      </c>
      <c r="D92" s="132">
        <f>D14+D20+D27+D41+D61+D71+D77+D90</f>
        <v>0</v>
      </c>
      <c r="E92" s="32" t="e">
        <f>E90+E77+E71+#REF!+E41+E27+E60+#REF!</f>
        <v>#REF!</v>
      </c>
      <c r="F92" s="131">
        <f>F14+F20+F27+F41+F61+F71+F77+F90</f>
        <v>0</v>
      </c>
      <c r="G92" s="131"/>
    </row>
    <row r="93" spans="1:7" ht="15" thickBot="1" x14ac:dyDescent="0.4">
      <c r="A93" s="13"/>
      <c r="C93" s="101" t="s">
        <v>102</v>
      </c>
      <c r="E93" s="10">
        <v>300</v>
      </c>
      <c r="F93" s="136"/>
    </row>
    <row r="95" spans="1:7" x14ac:dyDescent="0.35">
      <c r="C95" s="10" t="s">
        <v>83</v>
      </c>
    </row>
  </sheetData>
  <mergeCells count="4">
    <mergeCell ref="B2:C2"/>
    <mergeCell ref="B3:C3"/>
    <mergeCell ref="B4:C4"/>
    <mergeCell ref="A1:C1"/>
  </mergeCells>
  <dataValidations count="1">
    <dataValidation type="list" allowBlank="1" showErrorMessage="1" sqref="A1">
      <formula1>SecurityLabel</formula1>
    </dataValidation>
  </dataValidations>
  <pageMargins left="0.70866141732283472" right="0.70866141732283472" top="0.74803149606299213" bottom="0.74803149606299213" header="0.31496062992125984" footer="0.39370078740157483"/>
  <pageSetup paperSize="5" scale="63" fitToHeight="2" orientation="portrait" copies="3" r:id="rId1"/>
  <headerFooter>
    <oddFooter>&amp;L&amp;"Arial,Regular"&amp;8Budget and Workload Allocation
Sept-2020
Template Owner: Audit Services&amp;C&amp;A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00"/>
  <sheetViews>
    <sheetView showGridLines="0" zoomScaleNormal="100" workbookViewId="0">
      <selection sqref="A1:C1"/>
    </sheetView>
  </sheetViews>
  <sheetFormatPr defaultColWidth="11.453125" defaultRowHeight="13" outlineLevelCol="1" x14ac:dyDescent="0.3"/>
  <cols>
    <col min="1" max="1" width="18" style="6" customWidth="1" outlineLevel="1"/>
    <col min="2" max="2" width="10.81640625" style="1" customWidth="1" outlineLevel="1"/>
    <col min="3" max="3" width="52.453125" style="1" customWidth="1"/>
    <col min="4" max="4" width="12" style="2" bestFit="1" customWidth="1"/>
    <col min="5" max="10" width="12.54296875" style="46" customWidth="1"/>
    <col min="11" max="11" width="12.54296875" style="46" customWidth="1" outlineLevel="1"/>
    <col min="12" max="12" width="14.453125" style="46" customWidth="1" outlineLevel="1"/>
    <col min="13" max="13" width="9.54296875" style="46" customWidth="1"/>
    <col min="14" max="14" width="15.453125" style="2" customWidth="1"/>
    <col min="15" max="15" width="11.81640625" style="2" customWidth="1" outlineLevel="1"/>
    <col min="16" max="18" width="11.453125" style="1"/>
    <col min="19" max="19" width="6" style="1" customWidth="1"/>
    <col min="20" max="20" width="9.54296875" style="1" customWidth="1"/>
    <col min="21" max="16384" width="11.453125" style="1"/>
  </cols>
  <sheetData>
    <row r="1" spans="1:15" ht="14.5" x14ac:dyDescent="0.35">
      <c r="A1" s="167" t="s">
        <v>177</v>
      </c>
      <c r="B1" s="168"/>
      <c r="C1" s="168"/>
    </row>
    <row r="2" spans="1:15" s="8" customFormat="1" ht="15" customHeight="1" x14ac:dyDescent="0.35">
      <c r="A2" s="149" t="s">
        <v>53</v>
      </c>
      <c r="B2" s="149" t="str">
        <f>+'Budget 20XX'!B2:C2</f>
        <v>ABC audit entity</v>
      </c>
      <c r="C2" s="149"/>
      <c r="D2"/>
      <c r="N2" s="37"/>
      <c r="O2" s="37"/>
    </row>
    <row r="3" spans="1:15" ht="15" customHeight="1" x14ac:dyDescent="0.35">
      <c r="A3" s="149" t="s">
        <v>54</v>
      </c>
      <c r="B3" s="149" t="str">
        <f>+'Budget 20XX'!B3:C3</f>
        <v>31-Dec-20XX</v>
      </c>
      <c r="C3" s="149"/>
      <c r="D3"/>
    </row>
    <row r="4" spans="1:15" ht="15" customHeight="1" x14ac:dyDescent="0.35">
      <c r="A4" s="149" t="s">
        <v>55</v>
      </c>
      <c r="B4" s="169">
        <f>+'Budget 20XX'!B4:C4</f>
        <v>1234</v>
      </c>
      <c r="C4" s="169"/>
      <c r="D4"/>
    </row>
    <row r="5" spans="1:15" ht="15" customHeight="1" x14ac:dyDescent="0.35">
      <c r="A5" s="9" t="s">
        <v>103</v>
      </c>
      <c r="C5"/>
    </row>
    <row r="6" spans="1:15" s="5" customFormat="1" x14ac:dyDescent="0.3">
      <c r="A6" s="9"/>
      <c r="B6" s="4"/>
      <c r="C6" s="4"/>
      <c r="D6" s="4"/>
      <c r="E6" s="33"/>
      <c r="F6" s="33"/>
      <c r="G6" s="33"/>
      <c r="H6" s="33"/>
      <c r="I6" s="33"/>
      <c r="J6" s="33"/>
      <c r="K6" s="33"/>
      <c r="N6" s="33"/>
      <c r="O6" s="33"/>
    </row>
    <row r="7" spans="1:15" ht="22.5" customHeight="1" x14ac:dyDescent="0.3">
      <c r="A7" s="141" t="s">
        <v>76</v>
      </c>
      <c r="B7" s="141" t="s">
        <v>75</v>
      </c>
      <c r="C7" s="141" t="s">
        <v>77</v>
      </c>
      <c r="D7" s="142" t="s">
        <v>152</v>
      </c>
      <c r="E7" s="142" t="s">
        <v>0</v>
      </c>
      <c r="F7" s="142" t="s">
        <v>20</v>
      </c>
      <c r="G7" s="142" t="s">
        <v>70</v>
      </c>
      <c r="H7" s="142" t="s">
        <v>71</v>
      </c>
      <c r="I7" s="142" t="s">
        <v>72</v>
      </c>
      <c r="J7" s="142" t="s">
        <v>27</v>
      </c>
      <c r="K7" s="142" t="s">
        <v>78</v>
      </c>
      <c r="L7" s="143" t="s">
        <v>165</v>
      </c>
      <c r="M7" s="142" t="s">
        <v>79</v>
      </c>
      <c r="N7" s="142" t="s">
        <v>80</v>
      </c>
      <c r="O7" s="142" t="s">
        <v>73</v>
      </c>
    </row>
    <row r="8" spans="1:15" ht="22.5" customHeight="1" x14ac:dyDescent="0.3">
      <c r="A8" s="16"/>
      <c r="B8" s="144"/>
      <c r="C8" s="144"/>
      <c r="D8" s="145"/>
      <c r="E8" s="146" t="s">
        <v>81</v>
      </c>
      <c r="F8" s="146" t="s">
        <v>81</v>
      </c>
      <c r="G8" s="146" t="s">
        <v>81</v>
      </c>
      <c r="H8" s="146" t="s">
        <v>81</v>
      </c>
      <c r="I8" s="146" t="s">
        <v>81</v>
      </c>
      <c r="J8" s="146" t="s">
        <v>81</v>
      </c>
      <c r="K8" s="146" t="s">
        <v>81</v>
      </c>
      <c r="L8" s="147"/>
      <c r="M8" s="147"/>
      <c r="N8" s="148"/>
      <c r="O8" s="148"/>
    </row>
    <row r="9" spans="1:15" ht="15" customHeight="1" x14ac:dyDescent="0.35">
      <c r="A9" s="16"/>
      <c r="B9" s="25"/>
      <c r="C9" s="36"/>
      <c r="D9" s="38"/>
      <c r="E9" s="152"/>
      <c r="F9" s="48"/>
      <c r="G9" s="47"/>
      <c r="H9" s="48"/>
      <c r="I9" s="47"/>
      <c r="J9" s="48"/>
      <c r="K9" s="47"/>
      <c r="L9" s="48"/>
      <c r="M9" s="48"/>
      <c r="N9" s="38"/>
      <c r="O9" s="38"/>
    </row>
    <row r="10" spans="1:15" ht="15" customHeight="1" x14ac:dyDescent="0.35">
      <c r="A10" s="28"/>
      <c r="B10" s="9" t="s">
        <v>56</v>
      </c>
      <c r="C10"/>
      <c r="D10" s="39"/>
      <c r="E10" s="153"/>
      <c r="F10" s="50"/>
      <c r="G10" s="49"/>
      <c r="H10" s="50"/>
      <c r="I10" s="49"/>
      <c r="J10" s="50"/>
      <c r="K10" s="49"/>
      <c r="L10" s="50"/>
      <c r="M10" s="50"/>
      <c r="N10" s="39"/>
      <c r="O10" s="39"/>
    </row>
    <row r="11" spans="1:15" ht="15" customHeight="1" x14ac:dyDescent="0.35">
      <c r="A11" s="15" t="s">
        <v>21</v>
      </c>
      <c r="B11" s="26" t="s">
        <v>2</v>
      </c>
      <c r="C11" s="18" t="s">
        <v>109</v>
      </c>
      <c r="D11" s="40">
        <f>'Budget 20XX'!F10</f>
        <v>0</v>
      </c>
      <c r="E11" s="152"/>
      <c r="F11" s="52"/>
      <c r="G11" s="51"/>
      <c r="H11" s="52"/>
      <c r="I11" s="51"/>
      <c r="J11" s="52"/>
      <c r="K11" s="51"/>
      <c r="L11" s="52"/>
      <c r="M11" s="52"/>
      <c r="N11" s="41">
        <f>SUM(E11:L11)</f>
        <v>0</v>
      </c>
      <c r="O11" s="41">
        <f>N11-D11</f>
        <v>0</v>
      </c>
    </row>
    <row r="12" spans="1:15" ht="15" customHeight="1" x14ac:dyDescent="0.35">
      <c r="A12" s="15" t="s">
        <v>25</v>
      </c>
      <c r="B12" s="26" t="s">
        <v>3</v>
      </c>
      <c r="C12" s="18" t="s">
        <v>110</v>
      </c>
      <c r="D12" s="40">
        <f>'Budget 20XX'!F11</f>
        <v>0</v>
      </c>
      <c r="E12" s="154"/>
      <c r="F12" s="52"/>
      <c r="G12" s="51"/>
      <c r="H12" s="52"/>
      <c r="I12" s="51"/>
      <c r="J12" s="52"/>
      <c r="K12" s="51"/>
      <c r="L12" s="52"/>
      <c r="M12" s="52"/>
      <c r="N12" s="41">
        <f>SUM(E12:L12)</f>
        <v>0</v>
      </c>
      <c r="O12" s="41">
        <f>N12-D12</f>
        <v>0</v>
      </c>
    </row>
    <row r="13" spans="1:15" ht="15" customHeight="1" x14ac:dyDescent="0.35">
      <c r="A13" s="15" t="s">
        <v>24</v>
      </c>
      <c r="B13" s="26" t="s">
        <v>4</v>
      </c>
      <c r="C13" s="18" t="s">
        <v>111</v>
      </c>
      <c r="D13" s="40">
        <f>+'Budget 20XX'!F12</f>
        <v>0</v>
      </c>
      <c r="E13" s="51"/>
      <c r="F13" s="52"/>
      <c r="G13" s="51"/>
      <c r="H13" s="52"/>
      <c r="I13" s="51"/>
      <c r="J13" s="52"/>
      <c r="K13" s="51"/>
      <c r="L13" s="52"/>
      <c r="M13" s="52"/>
      <c r="N13" s="41">
        <f>SUM(E13:L13)</f>
        <v>0</v>
      </c>
      <c r="O13" s="41">
        <f>N13-D13</f>
        <v>0</v>
      </c>
    </row>
    <row r="14" spans="1:15" ht="15" customHeight="1" thickBot="1" x14ac:dyDescent="0.4">
      <c r="A14" s="15" t="s">
        <v>115</v>
      </c>
      <c r="B14" s="26"/>
      <c r="C14" s="18" t="s">
        <v>150</v>
      </c>
      <c r="D14" s="40">
        <f>'Budget 20XX'!F13</f>
        <v>0</v>
      </c>
      <c r="E14" s="51"/>
      <c r="F14" s="52"/>
      <c r="G14" s="51"/>
      <c r="H14" s="52"/>
      <c r="I14" s="51"/>
      <c r="J14" s="52"/>
      <c r="K14" s="51"/>
      <c r="L14" s="52"/>
      <c r="M14" s="52"/>
      <c r="N14" s="41">
        <f>SUM(E14:L14)</f>
        <v>0</v>
      </c>
      <c r="O14" s="41">
        <f>N14-D14</f>
        <v>0</v>
      </c>
    </row>
    <row r="15" spans="1:15" ht="15" customHeight="1" thickBot="1" x14ac:dyDescent="0.4">
      <c r="A15" s="28"/>
      <c r="B15" s="9"/>
      <c r="C15"/>
      <c r="D15" s="42">
        <f t="shared" ref="D15:O15" si="0">SUM(D11:D14)</f>
        <v>0</v>
      </c>
      <c r="E15" s="54">
        <f t="shared" si="0"/>
        <v>0</v>
      </c>
      <c r="F15" s="55">
        <f t="shared" si="0"/>
        <v>0</v>
      </c>
      <c r="G15" s="54">
        <f t="shared" si="0"/>
        <v>0</v>
      </c>
      <c r="H15" s="55">
        <f t="shared" si="0"/>
        <v>0</v>
      </c>
      <c r="I15" s="54">
        <f t="shared" si="0"/>
        <v>0</v>
      </c>
      <c r="J15" s="55">
        <f t="shared" si="0"/>
        <v>0</v>
      </c>
      <c r="K15" s="54">
        <f t="shared" si="0"/>
        <v>0</v>
      </c>
      <c r="L15" s="55">
        <f t="shared" si="0"/>
        <v>0</v>
      </c>
      <c r="M15" s="55">
        <f t="shared" si="0"/>
        <v>0</v>
      </c>
      <c r="N15" s="62">
        <f t="shared" si="0"/>
        <v>0</v>
      </c>
      <c r="O15" s="65">
        <f t="shared" si="0"/>
        <v>0</v>
      </c>
    </row>
    <row r="16" spans="1:15" ht="15" customHeight="1" x14ac:dyDescent="0.35">
      <c r="A16" s="28"/>
      <c r="B16" s="9" t="s">
        <v>112</v>
      </c>
      <c r="C16"/>
      <c r="D16" s="43"/>
      <c r="E16" s="57"/>
      <c r="F16" s="57"/>
      <c r="G16" s="57"/>
      <c r="H16" s="57"/>
      <c r="I16" s="57"/>
      <c r="J16" s="57"/>
      <c r="K16" s="57"/>
      <c r="L16" s="57"/>
      <c r="M16" s="57"/>
      <c r="N16" s="43"/>
      <c r="O16" s="43"/>
    </row>
    <row r="17" spans="1:15" ht="15" customHeight="1" x14ac:dyDescent="0.35">
      <c r="A17" s="15" t="s">
        <v>23</v>
      </c>
      <c r="B17" s="26" t="s">
        <v>5</v>
      </c>
      <c r="C17" s="18" t="s">
        <v>93</v>
      </c>
      <c r="D17" s="40">
        <f>'Budget 20XX'!F16</f>
        <v>0</v>
      </c>
      <c r="E17" s="50"/>
      <c r="F17" s="50"/>
      <c r="G17" s="50"/>
      <c r="H17" s="50"/>
      <c r="I17" s="50"/>
      <c r="J17" s="50"/>
      <c r="K17" s="50"/>
      <c r="L17" s="50"/>
      <c r="M17" s="50"/>
      <c r="N17" s="41">
        <f t="shared" ref="N17:N20" si="1">SUM(E17:L17)</f>
        <v>0</v>
      </c>
      <c r="O17" s="41">
        <f>N17-D17</f>
        <v>0</v>
      </c>
    </row>
    <row r="18" spans="1:15" ht="15" customHeight="1" x14ac:dyDescent="0.35">
      <c r="A18" s="15" t="s">
        <v>48</v>
      </c>
      <c r="B18" s="26" t="s">
        <v>6</v>
      </c>
      <c r="C18" s="18" t="s">
        <v>94</v>
      </c>
      <c r="D18" s="40">
        <f>'Budget 20XX'!F17</f>
        <v>0</v>
      </c>
      <c r="E18" s="52"/>
      <c r="F18" s="52"/>
      <c r="G18" s="52"/>
      <c r="H18" s="52"/>
      <c r="I18" s="52"/>
      <c r="J18" s="52"/>
      <c r="K18" s="52"/>
      <c r="L18" s="52"/>
      <c r="M18" s="52"/>
      <c r="N18" s="41">
        <f t="shared" si="1"/>
        <v>0</v>
      </c>
      <c r="O18" s="41">
        <f>N18-D18</f>
        <v>0</v>
      </c>
    </row>
    <row r="19" spans="1:15" ht="15" customHeight="1" x14ac:dyDescent="0.35">
      <c r="A19" s="15" t="s">
        <v>22</v>
      </c>
      <c r="B19" s="26" t="s">
        <v>7</v>
      </c>
      <c r="C19" s="18" t="s">
        <v>104</v>
      </c>
      <c r="D19" s="40">
        <f>'Budget 20XX'!F18</f>
        <v>0</v>
      </c>
      <c r="E19" s="52"/>
      <c r="F19" s="52"/>
      <c r="G19" s="52"/>
      <c r="H19" s="52"/>
      <c r="I19" s="52"/>
      <c r="J19" s="52"/>
      <c r="K19" s="52"/>
      <c r="L19" s="52"/>
      <c r="M19" s="52"/>
      <c r="N19" s="41">
        <f t="shared" si="1"/>
        <v>0</v>
      </c>
      <c r="O19" s="41">
        <f>N19-D19</f>
        <v>0</v>
      </c>
    </row>
    <row r="20" spans="1:15" ht="15" customHeight="1" thickBot="1" x14ac:dyDescent="0.4">
      <c r="A20" s="15" t="s">
        <v>26</v>
      </c>
      <c r="B20" s="26" t="s">
        <v>8</v>
      </c>
      <c r="C20" s="18" t="s">
        <v>95</v>
      </c>
      <c r="D20" s="40">
        <f>'Budget 20XX'!F19</f>
        <v>0</v>
      </c>
      <c r="E20" s="52"/>
      <c r="F20" s="52"/>
      <c r="G20" s="52"/>
      <c r="H20" s="52"/>
      <c r="I20" s="52"/>
      <c r="J20" s="52"/>
      <c r="K20" s="52"/>
      <c r="L20" s="52"/>
      <c r="M20" s="52"/>
      <c r="N20" s="41">
        <f t="shared" si="1"/>
        <v>0</v>
      </c>
      <c r="O20" s="41">
        <f>N20-D20</f>
        <v>0</v>
      </c>
    </row>
    <row r="21" spans="1:15" ht="15" customHeight="1" thickBot="1" x14ac:dyDescent="0.4">
      <c r="A21" s="29"/>
      <c r="B21" s="10"/>
      <c r="C21" s="10"/>
      <c r="D21" s="42">
        <f t="shared" ref="D21:O21" si="2">SUM(D17:D20)</f>
        <v>0</v>
      </c>
      <c r="E21" s="58">
        <f t="shared" si="2"/>
        <v>0</v>
      </c>
      <c r="F21" s="58">
        <f t="shared" si="2"/>
        <v>0</v>
      </c>
      <c r="G21" s="58">
        <f t="shared" si="2"/>
        <v>0</v>
      </c>
      <c r="H21" s="58">
        <f t="shared" si="2"/>
        <v>0</v>
      </c>
      <c r="I21" s="58">
        <f t="shared" si="2"/>
        <v>0</v>
      </c>
      <c r="J21" s="58">
        <f t="shared" si="2"/>
        <v>0</v>
      </c>
      <c r="K21" s="58">
        <f t="shared" si="2"/>
        <v>0</v>
      </c>
      <c r="L21" s="58">
        <f t="shared" si="2"/>
        <v>0</v>
      </c>
      <c r="M21" s="58">
        <f t="shared" si="2"/>
        <v>0</v>
      </c>
      <c r="N21" s="63">
        <f t="shared" si="2"/>
        <v>0</v>
      </c>
      <c r="O21" s="66">
        <f t="shared" si="2"/>
        <v>0</v>
      </c>
    </row>
    <row r="22" spans="1:15" ht="15" customHeight="1" x14ac:dyDescent="0.35">
      <c r="A22" s="29"/>
      <c r="B22" s="9" t="s">
        <v>96</v>
      </c>
      <c r="C22" s="10"/>
      <c r="D22" s="44"/>
      <c r="E22" s="59"/>
      <c r="F22" s="59"/>
      <c r="G22" s="59"/>
      <c r="H22" s="59"/>
      <c r="I22" s="59"/>
      <c r="J22" s="59"/>
      <c r="K22" s="59"/>
      <c r="L22" s="59"/>
      <c r="M22" s="59"/>
      <c r="N22" s="64"/>
      <c r="O22" s="64"/>
    </row>
    <row r="23" spans="1:15" ht="15" customHeight="1" x14ac:dyDescent="0.35">
      <c r="A23" s="15" t="s">
        <v>28</v>
      </c>
      <c r="B23" s="26" t="s">
        <v>9</v>
      </c>
      <c r="C23" s="18" t="s">
        <v>97</v>
      </c>
      <c r="D23" s="40">
        <f>'Budget 20XX'!F22</f>
        <v>0</v>
      </c>
      <c r="E23" s="52"/>
      <c r="F23" s="52"/>
      <c r="G23" s="52"/>
      <c r="H23" s="52"/>
      <c r="I23" s="52"/>
      <c r="J23" s="52"/>
      <c r="K23" s="52"/>
      <c r="L23" s="52"/>
      <c r="M23" s="52"/>
      <c r="N23" s="41">
        <f t="shared" ref="N23:N28" si="3">SUM(E23:L23)</f>
        <v>0</v>
      </c>
      <c r="O23" s="41">
        <f t="shared" ref="O23:O28" si="4">N23-D23</f>
        <v>0</v>
      </c>
    </row>
    <row r="24" spans="1:15" ht="15" customHeight="1" x14ac:dyDescent="0.35">
      <c r="A24" s="15" t="s">
        <v>29</v>
      </c>
      <c r="B24" s="26" t="s">
        <v>10</v>
      </c>
      <c r="C24" s="18" t="s">
        <v>98</v>
      </c>
      <c r="D24" s="40">
        <f>'Budget 20XX'!F23</f>
        <v>0</v>
      </c>
      <c r="E24" s="48"/>
      <c r="F24" s="48"/>
      <c r="G24" s="48"/>
      <c r="H24" s="48"/>
      <c r="I24" s="48"/>
      <c r="J24" s="48"/>
      <c r="K24" s="48"/>
      <c r="L24" s="48"/>
      <c r="M24" s="48"/>
      <c r="N24" s="41">
        <f t="shared" si="3"/>
        <v>0</v>
      </c>
      <c r="O24" s="41">
        <f t="shared" si="4"/>
        <v>0</v>
      </c>
    </row>
    <row r="25" spans="1:15" ht="15" customHeight="1" x14ac:dyDescent="0.35">
      <c r="A25" s="15" t="s">
        <v>116</v>
      </c>
      <c r="B25" s="26" t="s">
        <v>11</v>
      </c>
      <c r="C25" s="18" t="s">
        <v>114</v>
      </c>
      <c r="D25" s="40">
        <f>'Budget 20XX'!F24</f>
        <v>0</v>
      </c>
      <c r="E25" s="48"/>
      <c r="F25" s="48"/>
      <c r="G25" s="48"/>
      <c r="H25" s="48"/>
      <c r="I25" s="48"/>
      <c r="J25" s="48"/>
      <c r="K25" s="48"/>
      <c r="L25" s="48"/>
      <c r="M25" s="48"/>
      <c r="N25" s="41">
        <f t="shared" si="3"/>
        <v>0</v>
      </c>
      <c r="O25" s="41">
        <f t="shared" si="4"/>
        <v>0</v>
      </c>
    </row>
    <row r="26" spans="1:15" ht="15" customHeight="1" x14ac:dyDescent="0.35">
      <c r="A26" s="15" t="s">
        <v>117</v>
      </c>
      <c r="B26" s="26" t="s">
        <v>12</v>
      </c>
      <c r="C26" s="160" t="s">
        <v>187</v>
      </c>
      <c r="D26" s="40">
        <f>'Budget 20XX'!F25</f>
        <v>0</v>
      </c>
      <c r="E26" s="50"/>
      <c r="F26" s="50"/>
      <c r="G26" s="50"/>
      <c r="H26" s="50"/>
      <c r="I26" s="50"/>
      <c r="J26" s="50"/>
      <c r="K26" s="50"/>
      <c r="L26" s="50"/>
      <c r="M26" s="50"/>
      <c r="N26" s="41">
        <f t="shared" si="3"/>
        <v>0</v>
      </c>
      <c r="O26" s="41">
        <f t="shared" si="4"/>
        <v>0</v>
      </c>
    </row>
    <row r="27" spans="1:15" ht="15" customHeight="1" x14ac:dyDescent="0.35">
      <c r="A27" s="15"/>
      <c r="B27" s="26"/>
      <c r="D27" s="40"/>
      <c r="E27" s="48"/>
      <c r="F27" s="48"/>
      <c r="G27" s="48"/>
      <c r="H27" s="48"/>
      <c r="I27" s="48"/>
      <c r="J27" s="48"/>
      <c r="K27" s="48"/>
      <c r="L27" s="48"/>
      <c r="M27" s="48"/>
      <c r="N27" s="41">
        <f t="shared" si="3"/>
        <v>0</v>
      </c>
      <c r="O27" s="41">
        <f t="shared" si="4"/>
        <v>0</v>
      </c>
    </row>
    <row r="28" spans="1:15" ht="15" customHeight="1" thickBot="1" x14ac:dyDescent="0.4">
      <c r="A28" s="15" t="s">
        <v>30</v>
      </c>
      <c r="B28" s="26"/>
      <c r="C28" s="18" t="s">
        <v>57</v>
      </c>
      <c r="D28" s="40">
        <f>'Budget 20XX'!F26</f>
        <v>0</v>
      </c>
      <c r="E28" s="53"/>
      <c r="F28" s="53"/>
      <c r="G28" s="53"/>
      <c r="H28" s="53"/>
      <c r="I28" s="53"/>
      <c r="J28" s="53"/>
      <c r="K28" s="53"/>
      <c r="L28" s="53"/>
      <c r="M28" s="53"/>
      <c r="N28" s="41">
        <f t="shared" si="3"/>
        <v>0</v>
      </c>
      <c r="O28" s="41">
        <f t="shared" si="4"/>
        <v>0</v>
      </c>
    </row>
    <row r="29" spans="1:15" ht="15" customHeight="1" thickBot="1" x14ac:dyDescent="0.4">
      <c r="A29" s="29"/>
      <c r="B29" s="10"/>
      <c r="C29" s="14"/>
      <c r="D29" s="45">
        <f t="shared" ref="D29:O29" si="5">SUM(D23:D28)</f>
        <v>0</v>
      </c>
      <c r="E29" s="58">
        <f t="shared" si="5"/>
        <v>0</v>
      </c>
      <c r="F29" s="58">
        <f t="shared" si="5"/>
        <v>0</v>
      </c>
      <c r="G29" s="58">
        <f t="shared" si="5"/>
        <v>0</v>
      </c>
      <c r="H29" s="58">
        <f t="shared" si="5"/>
        <v>0</v>
      </c>
      <c r="I29" s="58">
        <f t="shared" si="5"/>
        <v>0</v>
      </c>
      <c r="J29" s="58">
        <f t="shared" si="5"/>
        <v>0</v>
      </c>
      <c r="K29" s="58">
        <f t="shared" si="5"/>
        <v>0</v>
      </c>
      <c r="L29" s="58">
        <f t="shared" si="5"/>
        <v>0</v>
      </c>
      <c r="M29" s="58">
        <f t="shared" si="5"/>
        <v>0</v>
      </c>
      <c r="N29" s="63">
        <f t="shared" si="5"/>
        <v>0</v>
      </c>
      <c r="O29" s="66">
        <f t="shared" si="5"/>
        <v>0</v>
      </c>
    </row>
    <row r="30" spans="1:15" ht="15" customHeight="1" x14ac:dyDescent="0.35">
      <c r="A30" s="29"/>
      <c r="B30" s="9" t="s">
        <v>101</v>
      </c>
      <c r="C30" s="10"/>
      <c r="D30" s="44"/>
      <c r="E30" s="59"/>
      <c r="F30" s="59"/>
      <c r="G30" s="59"/>
      <c r="H30" s="59"/>
      <c r="I30" s="59"/>
      <c r="J30" s="59"/>
      <c r="K30" s="59"/>
      <c r="L30" s="59"/>
      <c r="M30" s="59"/>
      <c r="N30" s="64"/>
      <c r="O30" s="64"/>
    </row>
    <row r="31" spans="1:15" ht="15" customHeight="1" x14ac:dyDescent="0.35">
      <c r="A31" s="15" t="s">
        <v>31</v>
      </c>
      <c r="B31" s="119" t="s">
        <v>13</v>
      </c>
      <c r="C31" s="117" t="s">
        <v>118</v>
      </c>
      <c r="D31" s="40">
        <f>'Budget 20XX'!F29</f>
        <v>0</v>
      </c>
      <c r="E31" s="15"/>
      <c r="F31" s="26"/>
      <c r="G31" s="18"/>
      <c r="H31" s="40"/>
      <c r="I31" s="15"/>
      <c r="J31" s="26"/>
      <c r="K31" s="18"/>
      <c r="L31" s="40"/>
      <c r="M31" s="15"/>
      <c r="N31" s="41">
        <f t="shared" ref="N31:N35" si="6">SUM(E31:L31)</f>
        <v>0</v>
      </c>
      <c r="O31" s="41">
        <f t="shared" ref="O31:O35" si="7">N31-D31</f>
        <v>0</v>
      </c>
    </row>
    <row r="32" spans="1:15" ht="15" customHeight="1" x14ac:dyDescent="0.35">
      <c r="A32" s="15" t="s">
        <v>32</v>
      </c>
      <c r="B32" s="119" t="s">
        <v>13</v>
      </c>
      <c r="C32" s="117" t="s">
        <v>119</v>
      </c>
      <c r="D32" s="40">
        <f>'Budget 20XX'!F30</f>
        <v>0</v>
      </c>
      <c r="E32" s="15"/>
      <c r="F32" s="26"/>
      <c r="G32" s="18"/>
      <c r="H32" s="40"/>
      <c r="I32" s="15"/>
      <c r="J32" s="26"/>
      <c r="K32" s="18"/>
      <c r="L32" s="40"/>
      <c r="M32" s="15"/>
      <c r="N32" s="41">
        <f t="shared" si="6"/>
        <v>0</v>
      </c>
      <c r="O32" s="41">
        <f t="shared" si="7"/>
        <v>0</v>
      </c>
    </row>
    <row r="33" spans="1:15" ht="15" customHeight="1" x14ac:dyDescent="0.35">
      <c r="A33" s="15" t="s">
        <v>33</v>
      </c>
      <c r="B33" s="119" t="s">
        <v>13</v>
      </c>
      <c r="C33" s="117" t="s">
        <v>120</v>
      </c>
      <c r="D33" s="40">
        <f>'Budget 20XX'!F31</f>
        <v>0</v>
      </c>
      <c r="E33" s="15"/>
      <c r="F33" s="26"/>
      <c r="G33" s="18"/>
      <c r="H33" s="40"/>
      <c r="I33" s="15"/>
      <c r="J33" s="26"/>
      <c r="K33" s="18"/>
      <c r="L33" s="40"/>
      <c r="M33" s="15"/>
      <c r="N33" s="41">
        <f t="shared" si="6"/>
        <v>0</v>
      </c>
      <c r="O33" s="41">
        <f t="shared" si="7"/>
        <v>0</v>
      </c>
    </row>
    <row r="34" spans="1:15" ht="15" customHeight="1" x14ac:dyDescent="0.35">
      <c r="A34" s="15" t="s">
        <v>34</v>
      </c>
      <c r="B34" s="119" t="s">
        <v>13</v>
      </c>
      <c r="C34" s="117" t="s">
        <v>121</v>
      </c>
      <c r="D34" s="40">
        <f>'Budget 20XX'!F32</f>
        <v>0</v>
      </c>
      <c r="E34" s="15"/>
      <c r="F34" s="26"/>
      <c r="G34" s="18"/>
      <c r="H34" s="40"/>
      <c r="I34" s="15"/>
      <c r="J34" s="26"/>
      <c r="K34" s="18"/>
      <c r="L34" s="40"/>
      <c r="M34" s="15"/>
      <c r="N34" s="41">
        <f t="shared" si="6"/>
        <v>0</v>
      </c>
      <c r="O34" s="41">
        <f t="shared" si="7"/>
        <v>0</v>
      </c>
    </row>
    <row r="35" spans="1:15" ht="15" customHeight="1" x14ac:dyDescent="0.35">
      <c r="A35" s="15" t="s">
        <v>35</v>
      </c>
      <c r="B35" s="119" t="s">
        <v>13</v>
      </c>
      <c r="C35" s="117" t="s">
        <v>122</v>
      </c>
      <c r="D35" s="40">
        <f>'Budget 20XX'!F33</f>
        <v>0</v>
      </c>
      <c r="E35" s="15"/>
      <c r="F35" s="26"/>
      <c r="G35" s="18"/>
      <c r="H35" s="40"/>
      <c r="I35" s="15"/>
      <c r="J35" s="26"/>
      <c r="K35" s="18"/>
      <c r="L35" s="40"/>
      <c r="M35" s="15"/>
      <c r="N35" s="41">
        <f t="shared" si="6"/>
        <v>0</v>
      </c>
      <c r="O35" s="41">
        <f t="shared" si="7"/>
        <v>0</v>
      </c>
    </row>
    <row r="36" spans="1:15" ht="15" customHeight="1" x14ac:dyDescent="0.35">
      <c r="A36" s="15" t="s">
        <v>123</v>
      </c>
      <c r="B36" s="26" t="s">
        <v>14</v>
      </c>
      <c r="C36" s="18" t="s">
        <v>99</v>
      </c>
      <c r="D36" s="40">
        <f>'Budget 20XX'!F34</f>
        <v>0</v>
      </c>
      <c r="E36" s="48"/>
      <c r="F36" s="48"/>
      <c r="G36" s="48"/>
      <c r="H36" s="48"/>
      <c r="I36" s="48"/>
      <c r="J36" s="48"/>
      <c r="K36" s="48"/>
      <c r="L36" s="48"/>
      <c r="M36" s="48"/>
      <c r="N36" s="41">
        <f t="shared" ref="N36:N42" si="8">SUM(E36:L36)</f>
        <v>0</v>
      </c>
      <c r="O36" s="41">
        <f t="shared" ref="O36:O42" si="9">N36-D36</f>
        <v>0</v>
      </c>
    </row>
    <row r="37" spans="1:15" ht="15" customHeight="1" x14ac:dyDescent="0.35">
      <c r="A37" s="15" t="s">
        <v>124</v>
      </c>
      <c r="B37" s="26" t="s">
        <v>15</v>
      </c>
      <c r="C37" s="18" t="s">
        <v>58</v>
      </c>
      <c r="D37" s="40">
        <f>'Budget 20XX'!F35</f>
        <v>0</v>
      </c>
      <c r="E37" s="50"/>
      <c r="F37" s="50"/>
      <c r="G37" s="50"/>
      <c r="H37" s="50"/>
      <c r="I37" s="50"/>
      <c r="J37" s="50"/>
      <c r="K37" s="50"/>
      <c r="L37" s="50"/>
      <c r="M37" s="50"/>
      <c r="N37" s="41">
        <f t="shared" si="8"/>
        <v>0</v>
      </c>
      <c r="O37" s="41">
        <f t="shared" si="9"/>
        <v>0</v>
      </c>
    </row>
    <row r="38" spans="1:15" ht="15" customHeight="1" x14ac:dyDescent="0.35">
      <c r="A38" s="15" t="s">
        <v>169</v>
      </c>
      <c r="B38" s="26" t="s">
        <v>16</v>
      </c>
      <c r="C38" s="18" t="s">
        <v>100</v>
      </c>
      <c r="D38" s="40">
        <f>'Budget 20XX'!F36</f>
        <v>0</v>
      </c>
      <c r="E38" s="52"/>
      <c r="F38" s="52"/>
      <c r="G38" s="52"/>
      <c r="H38" s="52"/>
      <c r="I38" s="52"/>
      <c r="J38" s="52"/>
      <c r="K38" s="52"/>
      <c r="L38" s="52"/>
      <c r="M38" s="52"/>
      <c r="N38" s="41">
        <f t="shared" si="8"/>
        <v>0</v>
      </c>
      <c r="O38" s="41">
        <f t="shared" si="9"/>
        <v>0</v>
      </c>
    </row>
    <row r="39" spans="1:15" ht="15" customHeight="1" x14ac:dyDescent="0.35">
      <c r="A39" s="15" t="s">
        <v>170</v>
      </c>
      <c r="B39" s="26" t="s">
        <v>17</v>
      </c>
      <c r="C39" s="18" t="s">
        <v>113</v>
      </c>
      <c r="D39" s="40">
        <f>'Budget 20XX'!F37</f>
        <v>0</v>
      </c>
      <c r="E39" s="48"/>
      <c r="F39" s="48"/>
      <c r="G39" s="48"/>
      <c r="H39" s="48"/>
      <c r="I39" s="48"/>
      <c r="J39" s="48"/>
      <c r="K39" s="48"/>
      <c r="L39" s="48"/>
      <c r="M39" s="48"/>
      <c r="N39" s="41">
        <f t="shared" si="8"/>
        <v>0</v>
      </c>
      <c r="O39" s="41">
        <f t="shared" si="9"/>
        <v>0</v>
      </c>
    </row>
    <row r="40" spans="1:15" ht="15" customHeight="1" x14ac:dyDescent="0.35">
      <c r="A40" s="15"/>
      <c r="B40" s="26"/>
      <c r="D40" s="40"/>
      <c r="E40" s="48"/>
      <c r="F40" s="48"/>
      <c r="G40" s="48"/>
      <c r="H40" s="48"/>
      <c r="I40" s="48"/>
      <c r="J40" s="48"/>
      <c r="K40" s="48"/>
      <c r="L40" s="48"/>
      <c r="M40" s="48"/>
      <c r="N40" s="41"/>
      <c r="O40" s="41"/>
    </row>
    <row r="41" spans="1:15" ht="15" customHeight="1" x14ac:dyDescent="0.35">
      <c r="A41" s="15" t="s">
        <v>36</v>
      </c>
      <c r="B41" s="26"/>
      <c r="C41" s="18" t="s">
        <v>84</v>
      </c>
      <c r="D41" s="40">
        <f>'Budget 20XX'!F39</f>
        <v>0</v>
      </c>
      <c r="E41" s="52"/>
      <c r="F41" s="52"/>
      <c r="G41" s="52"/>
      <c r="H41" s="52"/>
      <c r="I41" s="52"/>
      <c r="J41" s="52"/>
      <c r="K41" s="52"/>
      <c r="L41" s="52"/>
      <c r="M41" s="52"/>
      <c r="N41" s="41">
        <f t="shared" si="8"/>
        <v>0</v>
      </c>
      <c r="O41" s="41">
        <f t="shared" si="9"/>
        <v>0</v>
      </c>
    </row>
    <row r="42" spans="1:15" ht="15" customHeight="1" thickBot="1" x14ac:dyDescent="0.4">
      <c r="A42" s="15" t="s">
        <v>49</v>
      </c>
      <c r="B42" s="26"/>
      <c r="C42" s="18" t="s">
        <v>59</v>
      </c>
      <c r="D42" s="40">
        <f>'Budget 20XX'!F40</f>
        <v>0</v>
      </c>
      <c r="E42" s="60"/>
      <c r="F42" s="60"/>
      <c r="G42" s="60"/>
      <c r="H42" s="60"/>
      <c r="I42" s="60"/>
      <c r="J42" s="60"/>
      <c r="K42" s="60"/>
      <c r="L42" s="60"/>
      <c r="M42" s="60"/>
      <c r="N42" s="41">
        <f t="shared" si="8"/>
        <v>0</v>
      </c>
      <c r="O42" s="41">
        <f t="shared" si="9"/>
        <v>0</v>
      </c>
    </row>
    <row r="43" spans="1:15" ht="15" customHeight="1" thickBot="1" x14ac:dyDescent="0.4">
      <c r="A43" s="29"/>
      <c r="B43" s="10"/>
      <c r="C43" s="10"/>
      <c r="D43" s="45">
        <f t="shared" ref="D43:O43" si="10">SUM(D31:D42)</f>
        <v>0</v>
      </c>
      <c r="E43" s="156">
        <f t="shared" si="10"/>
        <v>0</v>
      </c>
      <c r="F43" s="55">
        <f t="shared" si="10"/>
        <v>0</v>
      </c>
      <c r="G43" s="55">
        <f t="shared" si="10"/>
        <v>0</v>
      </c>
      <c r="H43" s="55">
        <f t="shared" si="10"/>
        <v>0</v>
      </c>
      <c r="I43" s="156">
        <f t="shared" si="10"/>
        <v>0</v>
      </c>
      <c r="J43" s="56">
        <f t="shared" si="10"/>
        <v>0</v>
      </c>
      <c r="K43" s="61">
        <f t="shared" si="10"/>
        <v>0</v>
      </c>
      <c r="L43" s="55">
        <f t="shared" si="10"/>
        <v>0</v>
      </c>
      <c r="M43" s="156">
        <f t="shared" si="10"/>
        <v>0</v>
      </c>
      <c r="N43" s="62">
        <f t="shared" si="10"/>
        <v>0</v>
      </c>
      <c r="O43" s="65">
        <f t="shared" si="10"/>
        <v>0</v>
      </c>
    </row>
    <row r="44" spans="1:15" ht="15" customHeight="1" x14ac:dyDescent="0.35">
      <c r="A44" s="29"/>
      <c r="B44" s="9" t="s">
        <v>60</v>
      </c>
      <c r="C44" s="10"/>
      <c r="D44" s="44"/>
      <c r="E44" s="59"/>
      <c r="F44" s="59"/>
      <c r="G44" s="59"/>
      <c r="H44" s="59"/>
      <c r="I44" s="59"/>
      <c r="J44" s="59"/>
      <c r="K44" s="59"/>
      <c r="L44" s="59"/>
      <c r="M44" s="59"/>
      <c r="N44" s="64"/>
      <c r="O44" s="64"/>
    </row>
    <row r="45" spans="1:15" ht="15" customHeight="1" x14ac:dyDescent="0.35">
      <c r="A45" s="15" t="s">
        <v>125</v>
      </c>
      <c r="B45" s="26" t="s">
        <v>18</v>
      </c>
      <c r="C45" s="17" t="s">
        <v>108</v>
      </c>
      <c r="D45" s="40">
        <f>+'Budget 20XX'!F43</f>
        <v>0</v>
      </c>
      <c r="E45" s="52"/>
      <c r="F45" s="52"/>
      <c r="G45" s="52"/>
      <c r="H45" s="52"/>
      <c r="I45" s="52"/>
      <c r="J45" s="52"/>
      <c r="K45" s="52"/>
      <c r="L45" s="52"/>
      <c r="M45" s="52"/>
      <c r="N45" s="41">
        <f t="shared" ref="N45" si="11">SUM(E45:L45)</f>
        <v>0</v>
      </c>
      <c r="O45" s="41">
        <f t="shared" ref="O45" si="12">N45-D45</f>
        <v>0</v>
      </c>
    </row>
    <row r="46" spans="1:15" ht="15" customHeight="1" x14ac:dyDescent="0.35">
      <c r="A46" s="15" t="s">
        <v>126</v>
      </c>
      <c r="B46" s="119" t="s">
        <v>18</v>
      </c>
      <c r="C46" s="118" t="s">
        <v>160</v>
      </c>
      <c r="D46" s="40">
        <f>+'Budget 20XX'!F44</f>
        <v>0</v>
      </c>
      <c r="E46" s="52"/>
      <c r="F46" s="52"/>
      <c r="G46" s="52"/>
      <c r="H46" s="52"/>
      <c r="I46" s="52"/>
      <c r="J46" s="52"/>
      <c r="K46" s="52"/>
      <c r="L46" s="52"/>
      <c r="M46" s="52"/>
      <c r="N46" s="41">
        <f t="shared" ref="N46:N62" si="13">SUM(E46:L46)</f>
        <v>0</v>
      </c>
      <c r="O46" s="41">
        <f t="shared" ref="O46:O62" si="14">N46-D46</f>
        <v>0</v>
      </c>
    </row>
    <row r="47" spans="1:15" ht="15" customHeight="1" x14ac:dyDescent="0.35">
      <c r="A47" s="15" t="s">
        <v>127</v>
      </c>
      <c r="B47" s="119" t="s">
        <v>18</v>
      </c>
      <c r="C47" s="118" t="s">
        <v>162</v>
      </c>
      <c r="D47" s="40">
        <f>+'Budget 20XX'!F45</f>
        <v>0</v>
      </c>
      <c r="E47" s="52"/>
      <c r="F47" s="52"/>
      <c r="G47" s="52"/>
      <c r="H47" s="52"/>
      <c r="I47" s="52"/>
      <c r="J47" s="52"/>
      <c r="K47" s="52"/>
      <c r="L47" s="52"/>
      <c r="M47" s="52"/>
      <c r="N47" s="41">
        <f t="shared" si="13"/>
        <v>0</v>
      </c>
      <c r="O47" s="41">
        <f t="shared" si="14"/>
        <v>0</v>
      </c>
    </row>
    <row r="48" spans="1:15" ht="15" customHeight="1" x14ac:dyDescent="0.35">
      <c r="A48" s="15" t="s">
        <v>128</v>
      </c>
      <c r="B48" s="119" t="s">
        <v>18</v>
      </c>
      <c r="C48" s="118" t="s">
        <v>161</v>
      </c>
      <c r="D48" s="40">
        <f>+'Budget 20XX'!F46</f>
        <v>0</v>
      </c>
      <c r="E48" s="48"/>
      <c r="F48" s="48"/>
      <c r="G48" s="48"/>
      <c r="H48" s="48"/>
      <c r="I48" s="48"/>
      <c r="J48" s="48"/>
      <c r="K48" s="48"/>
      <c r="L48" s="48"/>
      <c r="M48" s="48"/>
      <c r="N48" s="41">
        <f t="shared" si="13"/>
        <v>0</v>
      </c>
      <c r="O48" s="41">
        <f t="shared" si="14"/>
        <v>0</v>
      </c>
    </row>
    <row r="49" spans="1:15" ht="15" customHeight="1" x14ac:dyDescent="0.35">
      <c r="A49" s="15" t="s">
        <v>129</v>
      </c>
      <c r="B49" s="119" t="s">
        <v>18</v>
      </c>
      <c r="C49" s="118" t="s">
        <v>163</v>
      </c>
      <c r="D49" s="40">
        <f>+'Budget 20XX'!F47</f>
        <v>0</v>
      </c>
      <c r="E49" s="48"/>
      <c r="F49" s="48"/>
      <c r="G49" s="48"/>
      <c r="H49" s="48"/>
      <c r="I49" s="48"/>
      <c r="J49" s="48"/>
      <c r="K49" s="48"/>
      <c r="L49" s="48"/>
      <c r="M49" s="48"/>
      <c r="N49" s="41">
        <f t="shared" si="13"/>
        <v>0</v>
      </c>
      <c r="O49" s="41">
        <f t="shared" si="14"/>
        <v>0</v>
      </c>
    </row>
    <row r="50" spans="1:15" ht="15" customHeight="1" x14ac:dyDescent="0.35">
      <c r="A50" s="114"/>
      <c r="B50" s="26"/>
      <c r="C50" s="113"/>
      <c r="D50" s="40">
        <f>+'Budget 20XX'!F48</f>
        <v>0</v>
      </c>
      <c r="E50" s="50"/>
      <c r="F50" s="50"/>
      <c r="G50" s="50"/>
      <c r="H50" s="50"/>
      <c r="I50" s="50"/>
      <c r="J50" s="50"/>
      <c r="K50" s="50"/>
      <c r="L50" s="50"/>
      <c r="M50" s="50"/>
      <c r="N50" s="41">
        <f t="shared" si="13"/>
        <v>0</v>
      </c>
      <c r="O50" s="41">
        <f t="shared" si="14"/>
        <v>0</v>
      </c>
    </row>
    <row r="51" spans="1:15" ht="15" customHeight="1" x14ac:dyDescent="0.35">
      <c r="A51" s="15" t="s">
        <v>168</v>
      </c>
      <c r="B51" s="26"/>
      <c r="C51" s="118" t="s">
        <v>164</v>
      </c>
      <c r="D51" s="40">
        <f>+'Budget 20XX'!F49</f>
        <v>0</v>
      </c>
      <c r="E51" s="52"/>
      <c r="F51" s="52"/>
      <c r="G51" s="52"/>
      <c r="H51" s="52"/>
      <c r="I51" s="52"/>
      <c r="J51" s="52"/>
      <c r="K51" s="52"/>
      <c r="L51" s="52"/>
      <c r="M51" s="52"/>
      <c r="N51" s="41">
        <f t="shared" si="13"/>
        <v>0</v>
      </c>
      <c r="O51" s="41">
        <f t="shared" si="14"/>
        <v>0</v>
      </c>
    </row>
    <row r="52" spans="1:15" ht="15" customHeight="1" x14ac:dyDescent="0.35">
      <c r="A52" s="114" t="s">
        <v>130</v>
      </c>
      <c r="B52" s="26"/>
      <c r="C52" s="118" t="s">
        <v>131</v>
      </c>
      <c r="D52" s="40">
        <f>+'Budget 20XX'!F50</f>
        <v>0</v>
      </c>
      <c r="E52" s="48"/>
      <c r="F52" s="48"/>
      <c r="G52" s="48"/>
      <c r="H52" s="48"/>
      <c r="I52" s="48"/>
      <c r="J52" s="48"/>
      <c r="K52" s="48"/>
      <c r="L52" s="48"/>
      <c r="M52" s="48"/>
      <c r="N52" s="41">
        <f t="shared" si="13"/>
        <v>0</v>
      </c>
      <c r="O52" s="41">
        <f t="shared" si="14"/>
        <v>0</v>
      </c>
    </row>
    <row r="53" spans="1:15" ht="15" customHeight="1" x14ac:dyDescent="0.35">
      <c r="A53" s="114" t="s">
        <v>132</v>
      </c>
      <c r="B53" s="26"/>
      <c r="C53" s="118" t="s">
        <v>133</v>
      </c>
      <c r="D53" s="40">
        <f>+'Budget 20XX'!F51</f>
        <v>0</v>
      </c>
      <c r="E53" s="50"/>
      <c r="F53" s="50"/>
      <c r="G53" s="50"/>
      <c r="H53" s="50"/>
      <c r="I53" s="50"/>
      <c r="J53" s="50"/>
      <c r="K53" s="50"/>
      <c r="L53" s="50"/>
      <c r="M53" s="50"/>
      <c r="N53" s="41">
        <f t="shared" si="13"/>
        <v>0</v>
      </c>
      <c r="O53" s="41">
        <f t="shared" si="14"/>
        <v>0</v>
      </c>
    </row>
    <row r="54" spans="1:15" ht="15" customHeight="1" x14ac:dyDescent="0.35">
      <c r="A54" s="114" t="s">
        <v>134</v>
      </c>
      <c r="B54" s="26"/>
      <c r="C54" s="118" t="s">
        <v>135</v>
      </c>
      <c r="D54" s="40">
        <f>+'Budget 20XX'!F52</f>
        <v>0</v>
      </c>
      <c r="E54" s="52"/>
      <c r="F54" s="52"/>
      <c r="G54" s="52"/>
      <c r="H54" s="52"/>
      <c r="I54" s="52"/>
      <c r="J54" s="52"/>
      <c r="K54" s="52"/>
      <c r="L54" s="52"/>
      <c r="M54" s="52"/>
      <c r="N54" s="41">
        <f t="shared" si="13"/>
        <v>0</v>
      </c>
      <c r="O54" s="41">
        <f t="shared" si="14"/>
        <v>0</v>
      </c>
    </row>
    <row r="55" spans="1:15" ht="15" customHeight="1" x14ac:dyDescent="0.35">
      <c r="A55" s="114" t="s">
        <v>136</v>
      </c>
      <c r="B55" s="26"/>
      <c r="C55" s="118" t="s">
        <v>137</v>
      </c>
      <c r="D55" s="40">
        <f>+'Budget 20XX'!F53</f>
        <v>0</v>
      </c>
      <c r="E55" s="52"/>
      <c r="F55" s="52"/>
      <c r="G55" s="52"/>
      <c r="H55" s="52"/>
      <c r="I55" s="52"/>
      <c r="J55" s="52"/>
      <c r="K55" s="52"/>
      <c r="L55" s="52"/>
      <c r="M55" s="52"/>
      <c r="N55" s="41">
        <f t="shared" si="13"/>
        <v>0</v>
      </c>
      <c r="O55" s="41">
        <f t="shared" si="14"/>
        <v>0</v>
      </c>
    </row>
    <row r="56" spans="1:15" ht="15" customHeight="1" x14ac:dyDescent="0.35">
      <c r="A56" s="114" t="s">
        <v>138</v>
      </c>
      <c r="B56" s="26"/>
      <c r="C56" s="118" t="s">
        <v>139</v>
      </c>
      <c r="D56" s="40">
        <f>+'Budget 20XX'!F54</f>
        <v>0</v>
      </c>
      <c r="E56" s="52"/>
      <c r="F56" s="52"/>
      <c r="G56" s="52"/>
      <c r="H56" s="52"/>
      <c r="I56" s="52"/>
      <c r="J56" s="52"/>
      <c r="K56" s="52"/>
      <c r="L56" s="52"/>
      <c r="M56" s="52"/>
      <c r="N56" s="41">
        <f t="shared" si="13"/>
        <v>0</v>
      </c>
      <c r="O56" s="41">
        <f t="shared" si="14"/>
        <v>0</v>
      </c>
    </row>
    <row r="57" spans="1:15" ht="15" customHeight="1" x14ac:dyDescent="0.35">
      <c r="A57" s="114" t="s">
        <v>140</v>
      </c>
      <c r="B57" s="26"/>
      <c r="C57" s="118" t="s">
        <v>141</v>
      </c>
      <c r="D57" s="40">
        <f>+'Budget 20XX'!F55</f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41">
        <f t="shared" si="13"/>
        <v>0</v>
      </c>
      <c r="O57" s="41">
        <f t="shared" si="14"/>
        <v>0</v>
      </c>
    </row>
    <row r="58" spans="1:15" ht="15" customHeight="1" x14ac:dyDescent="0.35">
      <c r="A58" s="114" t="s">
        <v>142</v>
      </c>
      <c r="B58" s="26"/>
      <c r="C58" s="118" t="s">
        <v>143</v>
      </c>
      <c r="D58" s="40">
        <f>+'Budget 20XX'!F56</f>
        <v>0</v>
      </c>
      <c r="E58" s="52"/>
      <c r="F58" s="52"/>
      <c r="G58" s="52"/>
      <c r="H58" s="52"/>
      <c r="I58" s="52"/>
      <c r="J58" s="52"/>
      <c r="K58" s="52"/>
      <c r="L58" s="52"/>
      <c r="M58" s="52"/>
      <c r="N58" s="41">
        <f t="shared" si="13"/>
        <v>0</v>
      </c>
      <c r="O58" s="41">
        <f t="shared" si="14"/>
        <v>0</v>
      </c>
    </row>
    <row r="59" spans="1:15" ht="15" customHeight="1" x14ac:dyDescent="0.35">
      <c r="A59" s="15" t="s">
        <v>144</v>
      </c>
      <c r="B59" s="26"/>
      <c r="C59" s="17" t="s">
        <v>145</v>
      </c>
      <c r="D59" s="40">
        <f>+'Budget 20XX'!F57</f>
        <v>0</v>
      </c>
      <c r="E59" s="52"/>
      <c r="F59" s="52"/>
      <c r="G59" s="52"/>
      <c r="H59" s="52"/>
      <c r="I59" s="52"/>
      <c r="J59" s="52"/>
      <c r="K59" s="52"/>
      <c r="L59" s="52"/>
      <c r="M59" s="52"/>
      <c r="N59" s="41">
        <f t="shared" si="13"/>
        <v>0</v>
      </c>
      <c r="O59" s="41">
        <f t="shared" si="14"/>
        <v>0</v>
      </c>
    </row>
    <row r="60" spans="1:15" ht="15" customHeight="1" x14ac:dyDescent="0.35">
      <c r="A60" s="15" t="s">
        <v>146</v>
      </c>
      <c r="B60" s="26"/>
      <c r="C60" s="17" t="s">
        <v>147</v>
      </c>
      <c r="D60" s="40">
        <f>+'Budget 20XX'!F58</f>
        <v>0</v>
      </c>
      <c r="E60" s="52"/>
      <c r="F60" s="52"/>
      <c r="G60" s="52"/>
      <c r="H60" s="52"/>
      <c r="I60" s="52"/>
      <c r="J60" s="52"/>
      <c r="K60" s="52"/>
      <c r="L60" s="52"/>
      <c r="M60" s="52"/>
      <c r="N60" s="41">
        <f t="shared" si="13"/>
        <v>0</v>
      </c>
      <c r="O60" s="41">
        <f t="shared" si="14"/>
        <v>0</v>
      </c>
    </row>
    <row r="61" spans="1:15" ht="15" customHeight="1" x14ac:dyDescent="0.35">
      <c r="A61" s="15" t="s">
        <v>148</v>
      </c>
      <c r="B61" s="26"/>
      <c r="C61" s="17" t="s">
        <v>149</v>
      </c>
      <c r="D61" s="40">
        <f>+'Budget 20XX'!F59</f>
        <v>0</v>
      </c>
      <c r="E61" s="52"/>
      <c r="F61" s="52"/>
      <c r="G61" s="52"/>
      <c r="H61" s="52"/>
      <c r="I61" s="52"/>
      <c r="J61" s="52"/>
      <c r="K61" s="52"/>
      <c r="L61" s="52"/>
      <c r="M61" s="52"/>
      <c r="N61" s="41">
        <f t="shared" si="13"/>
        <v>0</v>
      </c>
      <c r="O61" s="41">
        <f t="shared" si="14"/>
        <v>0</v>
      </c>
    </row>
    <row r="62" spans="1:15" ht="15" customHeight="1" thickBot="1" x14ac:dyDescent="0.4">
      <c r="A62" s="15" t="s">
        <v>38</v>
      </c>
      <c r="B62" s="26" t="s">
        <v>19</v>
      </c>
      <c r="C62" s="159" t="s">
        <v>183</v>
      </c>
      <c r="D62" s="40">
        <f>+'Budget 20XX'!F60</f>
        <v>0</v>
      </c>
      <c r="E62" s="52"/>
      <c r="F62" s="52"/>
      <c r="G62" s="52"/>
      <c r="H62" s="52"/>
      <c r="I62" s="52"/>
      <c r="J62" s="52"/>
      <c r="K62" s="52"/>
      <c r="L62" s="52"/>
      <c r="M62" s="52"/>
      <c r="N62" s="41">
        <f t="shared" si="13"/>
        <v>0</v>
      </c>
      <c r="O62" s="41">
        <f t="shared" si="14"/>
        <v>0</v>
      </c>
    </row>
    <row r="63" spans="1:15" ht="15" customHeight="1" thickBot="1" x14ac:dyDescent="0.4">
      <c r="A63" s="29"/>
      <c r="B63" s="10"/>
      <c r="C63" s="10"/>
      <c r="D63" s="45">
        <f t="shared" ref="D63:O63" si="15">SUM(D45:D62)</f>
        <v>0</v>
      </c>
      <c r="E63" s="58">
        <f t="shared" si="15"/>
        <v>0</v>
      </c>
      <c r="F63" s="58">
        <f t="shared" si="15"/>
        <v>0</v>
      </c>
      <c r="G63" s="58">
        <f t="shared" si="15"/>
        <v>0</v>
      </c>
      <c r="H63" s="58">
        <f t="shared" si="15"/>
        <v>0</v>
      </c>
      <c r="I63" s="58">
        <f t="shared" si="15"/>
        <v>0</v>
      </c>
      <c r="J63" s="58">
        <f t="shared" si="15"/>
        <v>0</v>
      </c>
      <c r="K63" s="58">
        <f t="shared" si="15"/>
        <v>0</v>
      </c>
      <c r="L63" s="58">
        <f t="shared" si="15"/>
        <v>0</v>
      </c>
      <c r="M63" s="58">
        <f t="shared" si="15"/>
        <v>0</v>
      </c>
      <c r="N63" s="63">
        <f t="shared" si="15"/>
        <v>0</v>
      </c>
      <c r="O63" s="66">
        <f t="shared" si="15"/>
        <v>0</v>
      </c>
    </row>
    <row r="64" spans="1:15" ht="15" customHeight="1" x14ac:dyDescent="0.35">
      <c r="A64" s="29"/>
      <c r="B64" s="9" t="s">
        <v>67</v>
      </c>
      <c r="C64" s="10"/>
      <c r="D64" s="44"/>
      <c r="E64" s="57"/>
      <c r="F64" s="57"/>
      <c r="G64" s="57"/>
      <c r="H64" s="57"/>
      <c r="I64" s="57"/>
      <c r="J64" s="57"/>
      <c r="K64" s="57"/>
      <c r="L64" s="57"/>
      <c r="M64" s="57"/>
      <c r="N64" s="43"/>
      <c r="O64" s="43"/>
    </row>
    <row r="65" spans="1:15" ht="15" customHeight="1" x14ac:dyDescent="0.35">
      <c r="A65" s="15"/>
      <c r="B65" s="27"/>
      <c r="C65" s="17"/>
      <c r="D65" s="40">
        <f>'Budget 20XX'!F63</f>
        <v>0</v>
      </c>
      <c r="E65" s="48"/>
      <c r="F65" s="48"/>
      <c r="G65" s="48"/>
      <c r="H65" s="48"/>
      <c r="I65" s="48"/>
      <c r="J65" s="48"/>
      <c r="K65" s="48"/>
      <c r="L65" s="48"/>
      <c r="M65" s="48"/>
      <c r="N65" s="41">
        <f t="shared" ref="N65:N72" si="16">SUM(E65:L65)</f>
        <v>0</v>
      </c>
      <c r="O65" s="41">
        <f t="shared" ref="O65:O72" si="17">N65-D65</f>
        <v>0</v>
      </c>
    </row>
    <row r="66" spans="1:15" ht="15" customHeight="1" x14ac:dyDescent="0.35">
      <c r="A66" s="15"/>
      <c r="B66" s="27"/>
      <c r="C66" s="17"/>
      <c r="D66" s="40">
        <f>'Budget 20XX'!F64</f>
        <v>0</v>
      </c>
      <c r="E66" s="50"/>
      <c r="F66" s="50"/>
      <c r="G66" s="50"/>
      <c r="H66" s="50"/>
      <c r="I66" s="50"/>
      <c r="J66" s="50"/>
      <c r="K66" s="50"/>
      <c r="L66" s="50"/>
      <c r="M66" s="50"/>
      <c r="N66" s="41">
        <f t="shared" si="16"/>
        <v>0</v>
      </c>
      <c r="O66" s="41">
        <f t="shared" si="17"/>
        <v>0</v>
      </c>
    </row>
    <row r="67" spans="1:15" ht="15" customHeight="1" x14ac:dyDescent="0.35">
      <c r="A67" s="15"/>
      <c r="B67" s="27"/>
      <c r="C67" s="17"/>
      <c r="D67" s="40">
        <f>'Budget 20XX'!F65</f>
        <v>0</v>
      </c>
      <c r="E67" s="52"/>
      <c r="F67" s="52"/>
      <c r="G67" s="52"/>
      <c r="H67" s="52"/>
      <c r="I67" s="52"/>
      <c r="J67" s="52"/>
      <c r="K67" s="52"/>
      <c r="L67" s="52"/>
      <c r="M67" s="52"/>
      <c r="N67" s="41">
        <f t="shared" si="16"/>
        <v>0</v>
      </c>
      <c r="O67" s="41">
        <f t="shared" si="17"/>
        <v>0</v>
      </c>
    </row>
    <row r="68" spans="1:15" ht="15" customHeight="1" x14ac:dyDescent="0.35">
      <c r="A68" s="15"/>
      <c r="B68" s="27"/>
      <c r="C68" s="17"/>
      <c r="D68" s="40">
        <f>'Budget 20XX'!F66</f>
        <v>0</v>
      </c>
      <c r="E68" s="48"/>
      <c r="F68" s="48"/>
      <c r="G68" s="48"/>
      <c r="H68" s="48"/>
      <c r="I68" s="48"/>
      <c r="J68" s="48"/>
      <c r="K68" s="48"/>
      <c r="L68" s="48"/>
      <c r="M68" s="48"/>
      <c r="N68" s="41">
        <f t="shared" si="16"/>
        <v>0</v>
      </c>
      <c r="O68" s="41">
        <f t="shared" si="17"/>
        <v>0</v>
      </c>
    </row>
    <row r="69" spans="1:15" ht="15" customHeight="1" x14ac:dyDescent="0.35">
      <c r="A69" s="15"/>
      <c r="B69" s="27"/>
      <c r="C69" s="17"/>
      <c r="D69" s="40">
        <f>'Budget 20XX'!F67</f>
        <v>0</v>
      </c>
      <c r="E69" s="50"/>
      <c r="F69" s="50"/>
      <c r="G69" s="50"/>
      <c r="H69" s="50"/>
      <c r="I69" s="50"/>
      <c r="J69" s="50"/>
      <c r="K69" s="50"/>
      <c r="L69" s="50"/>
      <c r="M69" s="50"/>
      <c r="N69" s="41">
        <f t="shared" si="16"/>
        <v>0</v>
      </c>
      <c r="O69" s="41">
        <f t="shared" si="17"/>
        <v>0</v>
      </c>
    </row>
    <row r="70" spans="1:15" ht="15" customHeight="1" x14ac:dyDescent="0.35">
      <c r="A70" s="15"/>
      <c r="B70" s="27"/>
      <c r="C70" s="17"/>
      <c r="D70" s="40">
        <f>'Budget 20XX'!F68</f>
        <v>0</v>
      </c>
      <c r="E70" s="52"/>
      <c r="F70" s="52"/>
      <c r="G70" s="52"/>
      <c r="H70" s="52"/>
      <c r="I70" s="52"/>
      <c r="J70" s="52"/>
      <c r="K70" s="52"/>
      <c r="L70" s="52"/>
      <c r="M70" s="52"/>
      <c r="N70" s="41">
        <f t="shared" si="16"/>
        <v>0</v>
      </c>
      <c r="O70" s="41">
        <f t="shared" si="17"/>
        <v>0</v>
      </c>
    </row>
    <row r="71" spans="1:15" ht="15" customHeight="1" x14ac:dyDescent="0.35">
      <c r="A71" s="15"/>
      <c r="B71" s="27"/>
      <c r="C71" s="17"/>
      <c r="D71" s="40">
        <f>'Budget 20XX'!F69</f>
        <v>0</v>
      </c>
      <c r="E71" s="52"/>
      <c r="F71" s="52"/>
      <c r="G71" s="52"/>
      <c r="H71" s="52"/>
      <c r="I71" s="52"/>
      <c r="J71" s="52"/>
      <c r="K71" s="52"/>
      <c r="L71" s="52"/>
      <c r="M71" s="52"/>
      <c r="N71" s="41">
        <f t="shared" si="16"/>
        <v>0</v>
      </c>
      <c r="O71" s="41">
        <f t="shared" si="17"/>
        <v>0</v>
      </c>
    </row>
    <row r="72" spans="1:15" ht="15" customHeight="1" thickBot="1" x14ac:dyDescent="0.4">
      <c r="A72" s="15"/>
      <c r="B72" s="27"/>
      <c r="C72" s="17"/>
      <c r="D72" s="40">
        <f>'Budget 20XX'!F70</f>
        <v>0</v>
      </c>
      <c r="E72" s="53"/>
      <c r="F72" s="53"/>
      <c r="G72" s="53"/>
      <c r="H72" s="53"/>
      <c r="I72" s="53"/>
      <c r="J72" s="53"/>
      <c r="K72" s="53"/>
      <c r="L72" s="53"/>
      <c r="M72" s="53"/>
      <c r="N72" s="41">
        <f t="shared" si="16"/>
        <v>0</v>
      </c>
      <c r="O72" s="41">
        <f t="shared" si="17"/>
        <v>0</v>
      </c>
    </row>
    <row r="73" spans="1:15" ht="15" customHeight="1" thickBot="1" x14ac:dyDescent="0.4">
      <c r="A73" s="29"/>
      <c r="B73" s="10"/>
      <c r="C73" s="10"/>
      <c r="D73" s="45">
        <f t="shared" ref="D73:O73" si="18">SUM(D65:D72)</f>
        <v>0</v>
      </c>
      <c r="E73" s="58">
        <f t="shared" si="18"/>
        <v>0</v>
      </c>
      <c r="F73" s="58">
        <f t="shared" si="18"/>
        <v>0</v>
      </c>
      <c r="G73" s="58">
        <f t="shared" si="18"/>
        <v>0</v>
      </c>
      <c r="H73" s="58">
        <f t="shared" si="18"/>
        <v>0</v>
      </c>
      <c r="I73" s="58">
        <f t="shared" si="18"/>
        <v>0</v>
      </c>
      <c r="J73" s="58">
        <f t="shared" si="18"/>
        <v>0</v>
      </c>
      <c r="K73" s="58">
        <f t="shared" si="18"/>
        <v>0</v>
      </c>
      <c r="L73" s="58">
        <f t="shared" si="18"/>
        <v>0</v>
      </c>
      <c r="M73" s="58">
        <f t="shared" si="18"/>
        <v>0</v>
      </c>
      <c r="N73" s="63">
        <f t="shared" si="18"/>
        <v>0</v>
      </c>
      <c r="O73" s="66">
        <f t="shared" si="18"/>
        <v>0</v>
      </c>
    </row>
    <row r="74" spans="1:15" ht="15" customHeight="1" x14ac:dyDescent="0.35">
      <c r="A74" s="29"/>
      <c r="B74" s="9" t="s">
        <v>68</v>
      </c>
      <c r="C74" s="10"/>
      <c r="D74" s="44"/>
      <c r="E74" s="57"/>
      <c r="F74" s="57"/>
      <c r="G74" s="57"/>
      <c r="H74" s="57"/>
      <c r="I74" s="57"/>
      <c r="J74" s="57"/>
      <c r="K74" s="57"/>
      <c r="L74" s="57"/>
      <c r="M74" s="57"/>
      <c r="N74" s="43"/>
      <c r="O74" s="43"/>
    </row>
    <row r="75" spans="1:15" ht="15" customHeight="1" x14ac:dyDescent="0.35">
      <c r="A75" s="15"/>
      <c r="B75" s="27"/>
      <c r="C75" s="17"/>
      <c r="D75" s="40"/>
      <c r="E75" s="48"/>
      <c r="F75" s="48"/>
      <c r="G75" s="48"/>
      <c r="H75" s="48"/>
      <c r="I75" s="48"/>
      <c r="J75" s="48"/>
      <c r="K75" s="48"/>
      <c r="L75" s="48"/>
      <c r="M75" s="48"/>
      <c r="N75" s="41"/>
      <c r="O75" s="41"/>
    </row>
    <row r="76" spans="1:15" ht="15" customHeight="1" x14ac:dyDescent="0.35">
      <c r="A76" s="15" t="s">
        <v>51</v>
      </c>
      <c r="B76" s="27"/>
      <c r="C76" s="17" t="s">
        <v>52</v>
      </c>
      <c r="D76" s="40">
        <f>'Budget 20XX'!F75</f>
        <v>0</v>
      </c>
      <c r="E76" s="52"/>
      <c r="F76" s="52"/>
      <c r="G76" s="52"/>
      <c r="H76" s="52"/>
      <c r="I76" s="52"/>
      <c r="J76" s="52"/>
      <c r="K76" s="52"/>
      <c r="L76" s="52"/>
      <c r="M76" s="52"/>
      <c r="N76" s="41">
        <f t="shared" ref="N76:N77" si="19">SUM(E76:L76)</f>
        <v>0</v>
      </c>
      <c r="O76" s="41">
        <f t="shared" ref="O76:O77" si="20">N76-D76</f>
        <v>0</v>
      </c>
    </row>
    <row r="77" spans="1:15" ht="15" customHeight="1" thickBot="1" x14ac:dyDescent="0.4">
      <c r="A77" s="15" t="s">
        <v>50</v>
      </c>
      <c r="B77" s="27"/>
      <c r="C77" s="17" t="s">
        <v>59</v>
      </c>
      <c r="D77" s="40">
        <f>'Budget 20XX'!F76</f>
        <v>0</v>
      </c>
      <c r="E77" s="53"/>
      <c r="F77" s="53"/>
      <c r="G77" s="53"/>
      <c r="H77" s="53"/>
      <c r="I77" s="53"/>
      <c r="J77" s="53"/>
      <c r="K77" s="53"/>
      <c r="L77" s="53"/>
      <c r="M77" s="53"/>
      <c r="N77" s="41">
        <f t="shared" si="19"/>
        <v>0</v>
      </c>
      <c r="O77" s="41">
        <f t="shared" si="20"/>
        <v>0</v>
      </c>
    </row>
    <row r="78" spans="1:15" ht="15" customHeight="1" thickBot="1" x14ac:dyDescent="0.4">
      <c r="A78" s="29"/>
      <c r="B78" s="10"/>
      <c r="C78" s="10"/>
      <c r="D78" s="45">
        <f t="shared" ref="D78:O78" si="21">SUM(D75:D77)</f>
        <v>0</v>
      </c>
      <c r="E78" s="58">
        <f t="shared" si="21"/>
        <v>0</v>
      </c>
      <c r="F78" s="58">
        <f t="shared" si="21"/>
        <v>0</v>
      </c>
      <c r="G78" s="58">
        <f t="shared" si="21"/>
        <v>0</v>
      </c>
      <c r="H78" s="58">
        <f t="shared" si="21"/>
        <v>0</v>
      </c>
      <c r="I78" s="58">
        <f t="shared" si="21"/>
        <v>0</v>
      </c>
      <c r="J78" s="58">
        <f t="shared" si="21"/>
        <v>0</v>
      </c>
      <c r="K78" s="58">
        <f t="shared" si="21"/>
        <v>0</v>
      </c>
      <c r="L78" s="58">
        <f t="shared" si="21"/>
        <v>0</v>
      </c>
      <c r="M78" s="58">
        <f t="shared" si="21"/>
        <v>0</v>
      </c>
      <c r="N78" s="63">
        <f t="shared" si="21"/>
        <v>0</v>
      </c>
      <c r="O78" s="66">
        <f t="shared" si="21"/>
        <v>0</v>
      </c>
    </row>
    <row r="79" spans="1:15" ht="15" customHeight="1" x14ac:dyDescent="0.35">
      <c r="A79" s="29"/>
      <c r="B79" s="9" t="s">
        <v>61</v>
      </c>
      <c r="C79" s="10"/>
      <c r="D79" s="44"/>
      <c r="E79" s="59"/>
      <c r="F79" s="59"/>
      <c r="G79" s="59"/>
      <c r="H79" s="59"/>
      <c r="I79" s="59"/>
      <c r="J79" s="59"/>
      <c r="K79" s="59"/>
      <c r="L79" s="59"/>
      <c r="M79" s="59"/>
      <c r="N79" s="64"/>
      <c r="O79" s="64"/>
    </row>
    <row r="80" spans="1:15" ht="15" customHeight="1" x14ac:dyDescent="0.35">
      <c r="A80" s="15" t="s">
        <v>40</v>
      </c>
      <c r="B80" s="27"/>
      <c r="C80" s="17" t="s">
        <v>62</v>
      </c>
      <c r="D80" s="40">
        <f>'Budget 20XX'!F80</f>
        <v>0</v>
      </c>
      <c r="E80" s="48"/>
      <c r="F80" s="48"/>
      <c r="G80" s="48"/>
      <c r="H80" s="48"/>
      <c r="I80" s="48"/>
      <c r="J80" s="48"/>
      <c r="K80" s="48"/>
      <c r="L80" s="48"/>
      <c r="M80" s="48"/>
      <c r="N80" s="41">
        <f t="shared" ref="N80:N89" si="22">SUM(E80:L80)</f>
        <v>0</v>
      </c>
      <c r="O80" s="41">
        <f t="shared" ref="O80:O89" si="23">N80-D80</f>
        <v>0</v>
      </c>
    </row>
    <row r="81" spans="1:15" ht="15" customHeight="1" x14ac:dyDescent="0.35">
      <c r="A81" s="15" t="s">
        <v>41</v>
      </c>
      <c r="B81" s="27"/>
      <c r="C81" s="17" t="s">
        <v>63</v>
      </c>
      <c r="D81" s="40">
        <f>'Budget 20XX'!F81</f>
        <v>0</v>
      </c>
      <c r="E81" s="48"/>
      <c r="F81" s="48"/>
      <c r="G81" s="48"/>
      <c r="H81" s="48"/>
      <c r="I81" s="48"/>
      <c r="J81" s="48"/>
      <c r="K81" s="48"/>
      <c r="L81" s="48"/>
      <c r="M81" s="48"/>
      <c r="N81" s="41">
        <f t="shared" si="22"/>
        <v>0</v>
      </c>
      <c r="O81" s="41">
        <f t="shared" si="23"/>
        <v>0</v>
      </c>
    </row>
    <row r="82" spans="1:15" ht="15" customHeight="1" x14ac:dyDescent="0.35">
      <c r="A82" s="15" t="s">
        <v>42</v>
      </c>
      <c r="B82" s="27"/>
      <c r="C82" s="17" t="s">
        <v>1</v>
      </c>
      <c r="D82" s="40">
        <f>'Budget 20XX'!F82</f>
        <v>0</v>
      </c>
      <c r="E82" s="50"/>
      <c r="F82" s="50"/>
      <c r="G82" s="50"/>
      <c r="H82" s="50"/>
      <c r="I82" s="50"/>
      <c r="J82" s="50"/>
      <c r="K82" s="50"/>
      <c r="L82" s="50"/>
      <c r="M82" s="50"/>
      <c r="N82" s="41">
        <f t="shared" si="22"/>
        <v>0</v>
      </c>
      <c r="O82" s="41">
        <f t="shared" si="23"/>
        <v>0</v>
      </c>
    </row>
    <row r="83" spans="1:15" ht="15" customHeight="1" x14ac:dyDescent="0.35">
      <c r="A83" s="15" t="s">
        <v>43</v>
      </c>
      <c r="B83" s="27"/>
      <c r="C83" s="159" t="s">
        <v>182</v>
      </c>
      <c r="D83" s="40">
        <f>'Budget 20XX'!F83</f>
        <v>0</v>
      </c>
      <c r="E83" s="52"/>
      <c r="F83" s="52"/>
      <c r="G83" s="52"/>
      <c r="H83" s="52"/>
      <c r="I83" s="52"/>
      <c r="J83" s="52"/>
      <c r="K83" s="52"/>
      <c r="L83" s="52"/>
      <c r="M83" s="52"/>
      <c r="N83" s="41">
        <f t="shared" si="22"/>
        <v>0</v>
      </c>
      <c r="O83" s="41">
        <f t="shared" si="23"/>
        <v>0</v>
      </c>
    </row>
    <row r="84" spans="1:15" ht="15" customHeight="1" x14ac:dyDescent="0.35">
      <c r="A84" s="15" t="s">
        <v>44</v>
      </c>
      <c r="B84" s="27"/>
      <c r="C84" s="160" t="s">
        <v>64</v>
      </c>
      <c r="D84" s="40">
        <f>'Budget 20XX'!F84</f>
        <v>0</v>
      </c>
      <c r="E84" s="48"/>
      <c r="F84" s="48"/>
      <c r="G84" s="48"/>
      <c r="H84" s="48"/>
      <c r="I84" s="48"/>
      <c r="J84" s="48"/>
      <c r="K84" s="48"/>
      <c r="L84" s="48"/>
      <c r="M84" s="48"/>
      <c r="N84" s="41">
        <f t="shared" si="22"/>
        <v>0</v>
      </c>
      <c r="O84" s="41">
        <f t="shared" si="23"/>
        <v>0</v>
      </c>
    </row>
    <row r="85" spans="1:15" ht="29.25" customHeight="1" x14ac:dyDescent="0.35">
      <c r="A85" s="15" t="s">
        <v>45</v>
      </c>
      <c r="B85" s="27"/>
      <c r="C85" s="160" t="s">
        <v>186</v>
      </c>
      <c r="D85" s="40">
        <f>'Budget 20XX'!F85</f>
        <v>0</v>
      </c>
      <c r="E85" s="50"/>
      <c r="F85" s="50"/>
      <c r="G85" s="50"/>
      <c r="H85" s="50"/>
      <c r="I85" s="50"/>
      <c r="J85" s="50"/>
      <c r="K85" s="50"/>
      <c r="L85" s="50"/>
      <c r="M85" s="50"/>
      <c r="N85" s="41">
        <f t="shared" si="22"/>
        <v>0</v>
      </c>
      <c r="O85" s="41">
        <f t="shared" si="23"/>
        <v>0</v>
      </c>
    </row>
    <row r="86" spans="1:15" ht="15" customHeight="1" x14ac:dyDescent="0.35">
      <c r="A86" s="15" t="s">
        <v>46</v>
      </c>
      <c r="B86" s="27"/>
      <c r="C86" s="159" t="s">
        <v>65</v>
      </c>
      <c r="D86" s="40">
        <f>'Budget 20XX'!F86</f>
        <v>0</v>
      </c>
      <c r="E86" s="52"/>
      <c r="F86" s="52"/>
      <c r="G86" s="52"/>
      <c r="H86" s="52"/>
      <c r="I86" s="52"/>
      <c r="J86" s="52"/>
      <c r="K86" s="52"/>
      <c r="L86" s="52"/>
      <c r="M86" s="52"/>
      <c r="N86" s="41">
        <f t="shared" si="22"/>
        <v>0</v>
      </c>
      <c r="O86" s="41">
        <f t="shared" si="23"/>
        <v>0</v>
      </c>
    </row>
    <row r="87" spans="1:15" ht="15" customHeight="1" x14ac:dyDescent="0.35">
      <c r="A87" s="15" t="s">
        <v>47</v>
      </c>
      <c r="B87" s="27"/>
      <c r="C87" s="159" t="s">
        <v>181</v>
      </c>
      <c r="D87" s="40">
        <f>'Budget 20XX'!F87</f>
        <v>0</v>
      </c>
      <c r="E87" s="52"/>
      <c r="F87" s="52"/>
      <c r="G87" s="52"/>
      <c r="H87" s="52"/>
      <c r="I87" s="52"/>
      <c r="J87" s="52"/>
      <c r="K87" s="52"/>
      <c r="L87" s="52"/>
      <c r="M87" s="52"/>
      <c r="N87" s="41">
        <f t="shared" si="22"/>
        <v>0</v>
      </c>
      <c r="O87" s="41">
        <f t="shared" si="23"/>
        <v>0</v>
      </c>
    </row>
    <row r="88" spans="1:15" ht="15" customHeight="1" x14ac:dyDescent="0.35">
      <c r="A88" s="15" t="s">
        <v>39</v>
      </c>
      <c r="B88" s="27"/>
      <c r="C88" s="17" t="s">
        <v>66</v>
      </c>
      <c r="D88" s="40">
        <f>'Budget 20XX'!F88</f>
        <v>0</v>
      </c>
      <c r="E88" s="52"/>
      <c r="F88" s="52"/>
      <c r="G88" s="52"/>
      <c r="H88" s="52"/>
      <c r="I88" s="52"/>
      <c r="J88" s="52"/>
      <c r="K88" s="52"/>
      <c r="L88" s="52"/>
      <c r="M88" s="52"/>
      <c r="N88" s="41">
        <f t="shared" si="22"/>
        <v>0</v>
      </c>
      <c r="O88" s="41">
        <f t="shared" si="23"/>
        <v>0</v>
      </c>
    </row>
    <row r="89" spans="1:15" ht="15" customHeight="1" thickBot="1" x14ac:dyDescent="0.4">
      <c r="A89" s="15" t="s">
        <v>37</v>
      </c>
      <c r="B89" s="27"/>
      <c r="C89" s="159" t="s">
        <v>188</v>
      </c>
      <c r="D89" s="40">
        <f>'Budget 20XX'!F89</f>
        <v>0</v>
      </c>
      <c r="E89" s="53"/>
      <c r="F89" s="53"/>
      <c r="G89" s="53"/>
      <c r="H89" s="53"/>
      <c r="I89" s="53"/>
      <c r="J89" s="53"/>
      <c r="K89" s="53"/>
      <c r="L89" s="53"/>
      <c r="M89" s="53"/>
      <c r="N89" s="41">
        <f t="shared" si="22"/>
        <v>0</v>
      </c>
      <c r="O89" s="41">
        <f t="shared" si="23"/>
        <v>0</v>
      </c>
    </row>
    <row r="90" spans="1:15" ht="15" customHeight="1" thickBot="1" x14ac:dyDescent="0.4">
      <c r="A90" s="13"/>
      <c r="B90" s="10"/>
      <c r="C90" s="10"/>
      <c r="D90" s="45">
        <f t="shared" ref="D90:O90" si="24">SUM(D80:D89)</f>
        <v>0</v>
      </c>
      <c r="E90" s="55">
        <f t="shared" si="24"/>
        <v>0</v>
      </c>
      <c r="F90" s="55">
        <f t="shared" si="24"/>
        <v>0</v>
      </c>
      <c r="G90" s="55">
        <f t="shared" si="24"/>
        <v>0</v>
      </c>
      <c r="H90" s="55">
        <f t="shared" si="24"/>
        <v>0</v>
      </c>
      <c r="I90" s="55">
        <f t="shared" si="24"/>
        <v>0</v>
      </c>
      <c r="J90" s="55">
        <f t="shared" si="24"/>
        <v>0</v>
      </c>
      <c r="K90" s="55">
        <f t="shared" si="24"/>
        <v>0</v>
      </c>
      <c r="L90" s="55">
        <f t="shared" si="24"/>
        <v>0</v>
      </c>
      <c r="M90" s="55">
        <f t="shared" si="24"/>
        <v>0</v>
      </c>
      <c r="N90" s="55">
        <f t="shared" si="24"/>
        <v>0</v>
      </c>
      <c r="O90" s="55">
        <f t="shared" si="24"/>
        <v>0</v>
      </c>
    </row>
    <row r="91" spans="1:15" ht="15" customHeight="1" thickBot="1" x14ac:dyDescent="0.4">
      <c r="A91" s="69"/>
      <c r="B91" s="67"/>
      <c r="C91" s="67"/>
      <c r="D91" s="68"/>
      <c r="E91" s="34"/>
      <c r="F91" s="34"/>
      <c r="G91" s="34"/>
      <c r="H91" s="34"/>
      <c r="I91" s="34"/>
      <c r="J91" s="34"/>
      <c r="K91" s="34"/>
      <c r="L91" s="35"/>
      <c r="M91" s="35"/>
      <c r="N91" s="34"/>
      <c r="O91" s="34"/>
    </row>
    <row r="92" spans="1:15" ht="15" customHeight="1" thickBot="1" x14ac:dyDescent="0.4">
      <c r="A92" s="13"/>
      <c r="B92" s="10"/>
      <c r="C92" s="11" t="s">
        <v>69</v>
      </c>
      <c r="D92" s="45">
        <f>D15+D21+D29+D43+D63+D73+D78+D90</f>
        <v>0</v>
      </c>
      <c r="E92" s="156">
        <f>E15+E21+E29+E43+E63+E73+E78+E90</f>
        <v>0</v>
      </c>
      <c r="F92" s="55">
        <f t="shared" ref="F92:O92" si="25">F15+F21+F29+F43+F63+F73+F78+F90</f>
        <v>0</v>
      </c>
      <c r="G92" s="55">
        <f t="shared" si="25"/>
        <v>0</v>
      </c>
      <c r="H92" s="55">
        <f t="shared" si="25"/>
        <v>0</v>
      </c>
      <c r="I92" s="55">
        <f t="shared" si="25"/>
        <v>0</v>
      </c>
      <c r="J92" s="55">
        <f t="shared" si="25"/>
        <v>0</v>
      </c>
      <c r="K92" s="55">
        <f t="shared" si="25"/>
        <v>0</v>
      </c>
      <c r="L92" s="55">
        <f t="shared" si="25"/>
        <v>0</v>
      </c>
      <c r="M92" s="55">
        <f t="shared" si="25"/>
        <v>0</v>
      </c>
      <c r="N92" s="62">
        <f t="shared" si="25"/>
        <v>0</v>
      </c>
      <c r="O92" s="65">
        <f t="shared" si="25"/>
        <v>0</v>
      </c>
    </row>
    <row r="93" spans="1:15" ht="15" customHeight="1" thickBot="1" x14ac:dyDescent="0.35">
      <c r="A93" s="7"/>
      <c r="C93" s="3"/>
      <c r="D93" s="107"/>
      <c r="E93" s="34"/>
      <c r="F93" s="34"/>
      <c r="G93" s="34"/>
      <c r="H93" s="34"/>
      <c r="I93" s="34"/>
      <c r="J93" s="34"/>
      <c r="K93" s="34"/>
      <c r="L93" s="35"/>
      <c r="M93" s="35"/>
      <c r="N93" s="34"/>
      <c r="O93" s="34"/>
    </row>
    <row r="94" spans="1:15" ht="15" customHeight="1" thickBot="1" x14ac:dyDescent="0.4">
      <c r="A94" s="70"/>
      <c r="B94" s="71"/>
      <c r="C94" s="76" t="s">
        <v>105</v>
      </c>
      <c r="D94" s="72">
        <v>0</v>
      </c>
      <c r="E94" s="73"/>
      <c r="F94" s="73"/>
      <c r="G94" s="73"/>
      <c r="H94" s="73"/>
      <c r="I94" s="73"/>
      <c r="J94" s="73"/>
      <c r="K94" s="73"/>
      <c r="L94" s="73"/>
      <c r="M94" s="73"/>
      <c r="N94" s="74"/>
      <c r="O94" s="75"/>
    </row>
    <row r="95" spans="1:15" ht="15" customHeight="1" thickBot="1" x14ac:dyDescent="0.35">
      <c r="A95" s="7"/>
      <c r="C95" s="3"/>
      <c r="D95" s="107"/>
      <c r="E95" s="34"/>
      <c r="F95" s="34"/>
      <c r="G95" s="34"/>
      <c r="H95" s="34"/>
      <c r="I95" s="34"/>
      <c r="J95" s="34"/>
      <c r="K95" s="34"/>
      <c r="L95" s="35"/>
      <c r="M95" s="35"/>
      <c r="N95" s="34"/>
      <c r="O95" s="34"/>
    </row>
    <row r="96" spans="1:15" ht="15" customHeight="1" thickBot="1" x14ac:dyDescent="0.4">
      <c r="A96" s="70"/>
      <c r="B96" s="71"/>
      <c r="C96" s="76" t="s">
        <v>82</v>
      </c>
      <c r="D96" s="72">
        <f>D94-D92</f>
        <v>0</v>
      </c>
      <c r="E96" s="157">
        <f>E94-E92</f>
        <v>0</v>
      </c>
      <c r="F96" s="73">
        <f>F94-F92</f>
        <v>0</v>
      </c>
      <c r="G96" s="73">
        <f t="shared" ref="G96:O96" si="26">G94-G92</f>
        <v>0</v>
      </c>
      <c r="H96" s="73">
        <f t="shared" si="26"/>
        <v>0</v>
      </c>
      <c r="I96" s="73">
        <f t="shared" si="26"/>
        <v>0</v>
      </c>
      <c r="J96" s="73">
        <f t="shared" si="26"/>
        <v>0</v>
      </c>
      <c r="K96" s="73">
        <f t="shared" si="26"/>
        <v>0</v>
      </c>
      <c r="L96" s="73">
        <f t="shared" si="26"/>
        <v>0</v>
      </c>
      <c r="M96" s="73">
        <f t="shared" si="26"/>
        <v>0</v>
      </c>
      <c r="N96" s="74">
        <f t="shared" si="26"/>
        <v>0</v>
      </c>
      <c r="O96" s="75">
        <f t="shared" si="26"/>
        <v>0</v>
      </c>
    </row>
    <row r="97" spans="1:15" ht="15" customHeight="1" x14ac:dyDescent="0.3">
      <c r="A97" s="7"/>
      <c r="D97" s="107"/>
      <c r="E97" s="34"/>
      <c r="F97" s="34"/>
      <c r="G97" s="34"/>
      <c r="H97" s="34"/>
      <c r="I97" s="34"/>
      <c r="J97" s="34"/>
      <c r="K97" s="34"/>
      <c r="L97" s="35"/>
      <c r="M97" s="35"/>
      <c r="N97" s="34"/>
      <c r="O97" s="34"/>
    </row>
    <row r="98" spans="1:15" ht="15" customHeight="1" x14ac:dyDescent="0.3">
      <c r="A98" s="7"/>
      <c r="D98" s="107"/>
      <c r="E98" s="34"/>
      <c r="F98" s="34"/>
      <c r="G98" s="34"/>
      <c r="H98" s="34"/>
      <c r="I98" s="34"/>
      <c r="J98" s="34"/>
      <c r="K98" s="34"/>
      <c r="L98" s="35"/>
      <c r="M98" s="35"/>
      <c r="N98" s="34"/>
      <c r="O98" s="34"/>
    </row>
    <row r="99" spans="1:15" ht="15" customHeight="1" x14ac:dyDescent="0.3">
      <c r="A99" s="7"/>
      <c r="D99" s="107"/>
      <c r="E99" s="34"/>
      <c r="F99" s="34"/>
      <c r="G99" s="34"/>
      <c r="H99" s="34"/>
      <c r="I99" s="34"/>
      <c r="J99" s="34"/>
      <c r="K99" s="34"/>
      <c r="L99" s="35"/>
      <c r="M99" s="35"/>
      <c r="N99" s="34"/>
      <c r="O99" s="34"/>
    </row>
    <row r="100" spans="1:15" ht="15" customHeight="1" x14ac:dyDescent="0.3">
      <c r="A100" s="7"/>
      <c r="D100" s="107"/>
      <c r="E100" s="34"/>
      <c r="F100" s="34"/>
      <c r="G100" s="34"/>
      <c r="H100" s="34"/>
      <c r="I100" s="34"/>
      <c r="J100" s="34"/>
      <c r="K100" s="34"/>
      <c r="L100" s="35"/>
      <c r="M100" s="35"/>
      <c r="N100" s="34"/>
      <c r="O100" s="34"/>
    </row>
  </sheetData>
  <mergeCells count="2">
    <mergeCell ref="B4:C4"/>
    <mergeCell ref="A1:C1"/>
  </mergeCells>
  <conditionalFormatting sqref="O101:O1048576 O2:O6">
    <cfRule type="cellIs" dxfId="38" priority="8" operator="equal">
      <formula>0</formula>
    </cfRule>
  </conditionalFormatting>
  <conditionalFormatting sqref="D96:O96">
    <cfRule type="cellIs" dxfId="37" priority="1" operator="lessThan">
      <formula>0</formula>
    </cfRule>
  </conditionalFormatting>
  <dataValidations count="1">
    <dataValidation type="list" allowBlank="1" showErrorMessage="1" sqref="A1">
      <formula1>SecurityLabel</formula1>
    </dataValidation>
  </dataValidations>
  <pageMargins left="0.70866141732283472" right="0.70866141732283472" top="0.74803149606299213" bottom="0.74803149606299213" header="0.31496062992125984" footer="0.39370078740157483"/>
  <pageSetup scale="63" fitToHeight="0" orientation="landscape" r:id="rId1"/>
  <headerFooter>
    <oddFooter>&amp;L&amp;"Arial,Regular"&amp;8Budget and Workload Allocation
Sept-2020
Template Owner: Audit Services&amp;C&amp;A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5"/>
  <sheetViews>
    <sheetView zoomScaleNormal="100" workbookViewId="0">
      <selection sqref="A1:C1"/>
    </sheetView>
  </sheetViews>
  <sheetFormatPr defaultColWidth="11.453125" defaultRowHeight="14.5" x14ac:dyDescent="0.35"/>
  <cols>
    <col min="1" max="1" width="18" style="10" customWidth="1"/>
    <col min="2" max="2" width="11.81640625" style="10" customWidth="1"/>
    <col min="3" max="3" width="49.453125" style="10" customWidth="1"/>
    <col min="4" max="4" width="0" style="10" hidden="1" customWidth="1"/>
    <col min="5" max="10" width="11.81640625" style="90" customWidth="1"/>
    <col min="11" max="16384" width="11.453125" style="10"/>
  </cols>
  <sheetData>
    <row r="1" spans="1:10" x14ac:dyDescent="0.35">
      <c r="A1" s="167" t="s">
        <v>177</v>
      </c>
      <c r="B1" s="168"/>
      <c r="C1" s="168"/>
    </row>
    <row r="2" spans="1:10" x14ac:dyDescent="0.35">
      <c r="A2" s="151" t="s">
        <v>53</v>
      </c>
      <c r="B2" s="170" t="str">
        <f>+'Budget 20XX'!B2:C2</f>
        <v>ABC audit entity</v>
      </c>
      <c r="C2" s="170"/>
    </row>
    <row r="3" spans="1:10" x14ac:dyDescent="0.35">
      <c r="A3" s="151" t="s">
        <v>54</v>
      </c>
      <c r="B3" s="170" t="str">
        <f>+'Budget 20XX'!B3:C3</f>
        <v>31-Dec-20XX</v>
      </c>
      <c r="C3" s="170"/>
    </row>
    <row r="4" spans="1:10" x14ac:dyDescent="0.35">
      <c r="A4" s="151" t="s">
        <v>55</v>
      </c>
      <c r="B4" s="170">
        <f>+'Budget 20XX'!B4:C4</f>
        <v>1234</v>
      </c>
      <c r="C4" s="170"/>
    </row>
    <row r="5" spans="1:10" x14ac:dyDescent="0.35">
      <c r="A5" s="9" t="s">
        <v>90</v>
      </c>
      <c r="C5" s="21"/>
    </row>
    <row r="6" spans="1:10" x14ac:dyDescent="0.35">
      <c r="C6" s="21"/>
    </row>
    <row r="7" spans="1:10" ht="58" x14ac:dyDescent="0.35">
      <c r="A7" s="140" t="s">
        <v>76</v>
      </c>
      <c r="B7" s="80" t="s">
        <v>75</v>
      </c>
      <c r="C7" s="81" t="s">
        <v>77</v>
      </c>
      <c r="D7" s="19" t="s">
        <v>74</v>
      </c>
      <c r="E7" s="78" t="s">
        <v>152</v>
      </c>
      <c r="F7" s="78" t="s">
        <v>154</v>
      </c>
      <c r="G7" s="78" t="s">
        <v>88</v>
      </c>
      <c r="H7" s="78" t="s">
        <v>166</v>
      </c>
      <c r="I7" s="77" t="s">
        <v>167</v>
      </c>
      <c r="J7" s="77" t="s">
        <v>86</v>
      </c>
    </row>
    <row r="8" spans="1:10" x14ac:dyDescent="0.35">
      <c r="A8" s="16"/>
      <c r="B8" s="25"/>
      <c r="C8" s="30"/>
      <c r="D8" s="12"/>
      <c r="E8" s="78"/>
      <c r="F8" s="78"/>
      <c r="G8" s="102"/>
      <c r="H8" s="102"/>
      <c r="I8" s="77"/>
      <c r="J8" s="77"/>
    </row>
    <row r="9" spans="1:10" x14ac:dyDescent="0.35">
      <c r="A9" s="28"/>
      <c r="B9" s="9" t="s">
        <v>56</v>
      </c>
      <c r="C9"/>
      <c r="E9" s="91"/>
      <c r="F9" s="91"/>
      <c r="G9" s="108"/>
      <c r="H9" s="102"/>
      <c r="I9" s="77"/>
      <c r="J9" s="77"/>
    </row>
    <row r="10" spans="1:10" x14ac:dyDescent="0.35">
      <c r="A10" s="15" t="s">
        <v>21</v>
      </c>
      <c r="B10" s="26" t="s">
        <v>2</v>
      </c>
      <c r="C10" s="18" t="s">
        <v>109</v>
      </c>
      <c r="D10" s="17"/>
      <c r="E10" s="91">
        <f>+Tableau6[[#This Row],[Budget
CY]]</f>
        <v>0</v>
      </c>
      <c r="F10" s="91"/>
      <c r="G10" s="108">
        <f>E10-F10</f>
        <v>0</v>
      </c>
      <c r="H10" s="102"/>
      <c r="I10" s="77">
        <f>Tableau682[[#This Row],[Residual hours ]]-H10</f>
        <v>0</v>
      </c>
      <c r="J10" s="77"/>
    </row>
    <row r="11" spans="1:10" x14ac:dyDescent="0.35">
      <c r="A11" s="15" t="s">
        <v>25</v>
      </c>
      <c r="B11" s="26" t="s">
        <v>3</v>
      </c>
      <c r="C11" s="18" t="s">
        <v>110</v>
      </c>
      <c r="D11" s="17"/>
      <c r="E11" s="91">
        <f>+Tableau6[[#This Row],[Budget
CY]]</f>
        <v>0</v>
      </c>
      <c r="F11" s="91"/>
      <c r="G11" s="108">
        <f t="shared" ref="G11:G13" si="0">E11-F11</f>
        <v>0</v>
      </c>
      <c r="H11" s="102"/>
      <c r="I11" s="77">
        <f>Tableau682[[#This Row],[Residual hours ]]-H11</f>
        <v>0</v>
      </c>
      <c r="J11" s="77"/>
    </row>
    <row r="12" spans="1:10" x14ac:dyDescent="0.35">
      <c r="A12" s="15" t="s">
        <v>24</v>
      </c>
      <c r="B12" s="26" t="s">
        <v>4</v>
      </c>
      <c r="C12" s="18" t="s">
        <v>111</v>
      </c>
      <c r="D12" s="17"/>
      <c r="E12" s="91">
        <f>+Tableau6[[#This Row],[Budget
CY]]</f>
        <v>0</v>
      </c>
      <c r="F12" s="91"/>
      <c r="G12" s="108">
        <f t="shared" si="0"/>
        <v>0</v>
      </c>
      <c r="H12" s="102"/>
      <c r="I12" s="77">
        <f>Tableau682[[#This Row],[Residual hours ]]-H12</f>
        <v>0</v>
      </c>
      <c r="J12" s="77"/>
    </row>
    <row r="13" spans="1:10" ht="15" thickBot="1" x14ac:dyDescent="0.4">
      <c r="A13" s="15" t="s">
        <v>115</v>
      </c>
      <c r="B13" s="26"/>
      <c r="C13" s="18" t="s">
        <v>150</v>
      </c>
      <c r="D13" s="17"/>
      <c r="E13" s="91">
        <f>+Tableau6[[#This Row],[Budget
CY]]</f>
        <v>0</v>
      </c>
      <c r="F13" s="91"/>
      <c r="G13" s="108">
        <f t="shared" si="0"/>
        <v>0</v>
      </c>
      <c r="H13" s="102"/>
      <c r="I13" s="77">
        <f>Tableau682[[#This Row],[Residual hours ]]-H13</f>
        <v>0</v>
      </c>
      <c r="J13" s="77"/>
    </row>
    <row r="14" spans="1:10" ht="15" thickBot="1" x14ac:dyDescent="0.4">
      <c r="A14" s="28"/>
      <c r="B14" s="9"/>
      <c r="C14"/>
      <c r="D14" s="23"/>
      <c r="E14" s="93">
        <f>SUM(E10:E13)</f>
        <v>0</v>
      </c>
      <c r="F14" s="93">
        <f>SUM(F10:F13)</f>
        <v>0</v>
      </c>
      <c r="G14" s="103">
        <f>Tableau682[[#This Row],[Budget]]-F15</f>
        <v>0</v>
      </c>
      <c r="H14" s="103">
        <f>SUM(H10:H13)</f>
        <v>0</v>
      </c>
      <c r="I14" s="93">
        <f>SUM(I10:I13)</f>
        <v>0</v>
      </c>
      <c r="J14" s="93"/>
    </row>
    <row r="15" spans="1:10" x14ac:dyDescent="0.35">
      <c r="A15" s="28"/>
      <c r="B15" s="9" t="s">
        <v>112</v>
      </c>
      <c r="C15"/>
      <c r="D15" s="31"/>
      <c r="E15" s="95"/>
      <c r="F15" s="94"/>
      <c r="G15" s="109"/>
      <c r="H15" s="102"/>
      <c r="I15" s="94"/>
      <c r="J15" s="94"/>
    </row>
    <row r="16" spans="1:10" x14ac:dyDescent="0.35">
      <c r="A16" s="15" t="s">
        <v>23</v>
      </c>
      <c r="B16" s="26" t="s">
        <v>5</v>
      </c>
      <c r="C16" s="18" t="s">
        <v>93</v>
      </c>
      <c r="D16" s="17"/>
      <c r="E16" s="91">
        <f>+Tableau6[[#This Row],[Budget
CY]]</f>
        <v>0</v>
      </c>
      <c r="F16" s="91"/>
      <c r="G16" s="108">
        <f t="shared" ref="G16:G19" si="1">E16-F16</f>
        <v>0</v>
      </c>
      <c r="H16" s="102"/>
      <c r="I16" s="77">
        <f>Tableau682[[#This Row],[Residual hours ]]-H16</f>
        <v>0</v>
      </c>
      <c r="J16" s="77"/>
    </row>
    <row r="17" spans="1:10" x14ac:dyDescent="0.35">
      <c r="A17" s="15" t="s">
        <v>48</v>
      </c>
      <c r="B17" s="26" t="s">
        <v>6</v>
      </c>
      <c r="C17" s="18" t="s">
        <v>94</v>
      </c>
      <c r="D17" s="17"/>
      <c r="E17" s="91">
        <f>+Tableau6[[#This Row],[Budget
CY]]</f>
        <v>0</v>
      </c>
      <c r="F17" s="91"/>
      <c r="G17" s="108">
        <f t="shared" si="1"/>
        <v>0</v>
      </c>
      <c r="H17" s="102"/>
      <c r="I17" s="77">
        <f>Tableau682[[#This Row],[Residual hours ]]-H17</f>
        <v>0</v>
      </c>
      <c r="J17" s="77"/>
    </row>
    <row r="18" spans="1:10" x14ac:dyDescent="0.35">
      <c r="A18" s="15" t="s">
        <v>22</v>
      </c>
      <c r="B18" s="26" t="s">
        <v>7</v>
      </c>
      <c r="C18" s="18" t="s">
        <v>104</v>
      </c>
      <c r="D18" s="17"/>
      <c r="E18" s="91">
        <f>+Tableau6[[#This Row],[Budget
CY]]</f>
        <v>0</v>
      </c>
      <c r="F18" s="91"/>
      <c r="G18" s="108">
        <f t="shared" si="1"/>
        <v>0</v>
      </c>
      <c r="H18" s="102"/>
      <c r="I18" s="77">
        <f>Tableau682[[#This Row],[Residual hours ]]-H18</f>
        <v>0</v>
      </c>
      <c r="J18" s="77"/>
    </row>
    <row r="19" spans="1:10" ht="15" thickBot="1" x14ac:dyDescent="0.4">
      <c r="A19" s="15" t="s">
        <v>26</v>
      </c>
      <c r="B19" s="26" t="s">
        <v>8</v>
      </c>
      <c r="C19" s="18" t="s">
        <v>95</v>
      </c>
      <c r="D19" s="17"/>
      <c r="E19" s="91">
        <f>+Tableau6[[#This Row],[Budget
CY]]</f>
        <v>0</v>
      </c>
      <c r="F19" s="91"/>
      <c r="G19" s="108">
        <f t="shared" si="1"/>
        <v>0</v>
      </c>
      <c r="H19" s="102"/>
      <c r="I19" s="77">
        <f>Tableau682[[#This Row],[Residual hours ]]-H19</f>
        <v>0</v>
      </c>
      <c r="J19" s="77"/>
    </row>
    <row r="20" spans="1:10" ht="15" thickBot="1" x14ac:dyDescent="0.4">
      <c r="A20" s="29"/>
      <c r="D20" s="23"/>
      <c r="E20" s="93">
        <f>SUM(E16:E19)</f>
        <v>0</v>
      </c>
      <c r="F20" s="93">
        <f>SUM(F16:F19)</f>
        <v>0</v>
      </c>
      <c r="G20" s="103">
        <f>Tableau682[[#This Row],[Budget]]-F21</f>
        <v>0</v>
      </c>
      <c r="H20" s="103">
        <f>SUM(H16:H19)</f>
        <v>0</v>
      </c>
      <c r="I20" s="93">
        <f>SUM(I16:I19)</f>
        <v>0</v>
      </c>
      <c r="J20" s="93"/>
    </row>
    <row r="21" spans="1:10" x14ac:dyDescent="0.35">
      <c r="A21" s="29"/>
      <c r="B21" s="9" t="s">
        <v>96</v>
      </c>
      <c r="E21" s="95"/>
      <c r="F21" s="95"/>
      <c r="G21" s="110"/>
      <c r="H21" s="102"/>
      <c r="I21" s="95"/>
      <c r="J21" s="95"/>
    </row>
    <row r="22" spans="1:10" x14ac:dyDescent="0.35">
      <c r="A22" s="15" t="s">
        <v>28</v>
      </c>
      <c r="B22" s="26" t="s">
        <v>9</v>
      </c>
      <c r="C22" s="18" t="s">
        <v>97</v>
      </c>
      <c r="D22" s="17"/>
      <c r="E22" s="91">
        <f>+Tableau6[[#This Row],[Budget
CY]]</f>
        <v>0</v>
      </c>
      <c r="F22" s="91"/>
      <c r="G22" s="108">
        <f t="shared" ref="G22:G26" si="2">E22-F22</f>
        <v>0</v>
      </c>
      <c r="H22" s="102"/>
      <c r="I22" s="77">
        <f>Tableau682[[#This Row],[Residual hours ]]-H22</f>
        <v>0</v>
      </c>
      <c r="J22" s="77"/>
    </row>
    <row r="23" spans="1:10" x14ac:dyDescent="0.35">
      <c r="A23" s="15" t="s">
        <v>29</v>
      </c>
      <c r="B23" s="26" t="s">
        <v>10</v>
      </c>
      <c r="C23" s="18" t="s">
        <v>98</v>
      </c>
      <c r="D23" s="17"/>
      <c r="E23" s="91">
        <f>+Tableau6[[#This Row],[Budget
CY]]</f>
        <v>0</v>
      </c>
      <c r="F23" s="91"/>
      <c r="G23" s="108">
        <f t="shared" si="2"/>
        <v>0</v>
      </c>
      <c r="H23" s="102"/>
      <c r="I23" s="77">
        <f>Tableau682[[#This Row],[Residual hours ]]-H23</f>
        <v>0</v>
      </c>
      <c r="J23" s="77"/>
    </row>
    <row r="24" spans="1:10" x14ac:dyDescent="0.35">
      <c r="A24" s="15" t="s">
        <v>116</v>
      </c>
      <c r="B24" s="26" t="s">
        <v>11</v>
      </c>
      <c r="C24" s="18" t="s">
        <v>114</v>
      </c>
      <c r="D24" s="17"/>
      <c r="E24" s="91">
        <f>+Tableau6[[#This Row],[Budget
CY]]</f>
        <v>0</v>
      </c>
      <c r="F24" s="91"/>
      <c r="G24" s="108">
        <f t="shared" si="2"/>
        <v>0</v>
      </c>
      <c r="H24" s="102"/>
      <c r="I24" s="77">
        <f>Tableau682[[#This Row],[Residual hours ]]-H24</f>
        <v>0</v>
      </c>
      <c r="J24" s="77"/>
    </row>
    <row r="25" spans="1:10" x14ac:dyDescent="0.35">
      <c r="A25" s="15" t="s">
        <v>117</v>
      </c>
      <c r="B25" s="26" t="s">
        <v>12</v>
      </c>
      <c r="C25" s="160" t="s">
        <v>187</v>
      </c>
      <c r="D25" s="17"/>
      <c r="E25" s="91">
        <f>+Tableau6[[#This Row],[Budget
CY]]</f>
        <v>0</v>
      </c>
      <c r="F25" s="91"/>
      <c r="G25" s="108">
        <f t="shared" si="2"/>
        <v>0</v>
      </c>
      <c r="H25" s="102"/>
      <c r="I25" s="77">
        <f>Tableau682[[#This Row],[Residual hours ]]-H25</f>
        <v>0</v>
      </c>
      <c r="J25" s="77"/>
    </row>
    <row r="26" spans="1:10" ht="15" thickBot="1" x14ac:dyDescent="0.4">
      <c r="A26" s="15" t="s">
        <v>30</v>
      </c>
      <c r="B26" s="26"/>
      <c r="C26" s="18" t="s">
        <v>57</v>
      </c>
      <c r="D26" s="22"/>
      <c r="E26" s="92">
        <f>+Tableau6[[#This Row],[Budget
CY]]</f>
        <v>0</v>
      </c>
      <c r="F26" s="92"/>
      <c r="G26" s="108">
        <f t="shared" si="2"/>
        <v>0</v>
      </c>
      <c r="H26" s="102"/>
      <c r="I26" s="77">
        <f>Tableau682[[#This Row],[Residual hours ]]-H26</f>
        <v>0</v>
      </c>
      <c r="J26" s="77"/>
    </row>
    <row r="27" spans="1:10" ht="15" thickBot="1" x14ac:dyDescent="0.4">
      <c r="A27" s="29"/>
      <c r="C27" s="14"/>
      <c r="D27" s="23">
        <f>SUM(D16:D26)</f>
        <v>0</v>
      </c>
      <c r="E27" s="93">
        <f>SUM(E22:E26)</f>
        <v>0</v>
      </c>
      <c r="F27" s="93">
        <f>SUM(F22:F26)</f>
        <v>0</v>
      </c>
      <c r="G27" s="103">
        <f>Tableau682[[#This Row],[Budget]]-F28</f>
        <v>0</v>
      </c>
      <c r="H27" s="93">
        <f>SUM(H22:H26)</f>
        <v>0</v>
      </c>
      <c r="I27" s="93">
        <f>SUM(I22:I26)</f>
        <v>0</v>
      </c>
      <c r="J27" s="93"/>
    </row>
    <row r="28" spans="1:10" x14ac:dyDescent="0.35">
      <c r="A28" s="29"/>
      <c r="B28" s="9" t="s">
        <v>101</v>
      </c>
      <c r="E28" s="95"/>
      <c r="F28" s="95"/>
      <c r="G28" s="110"/>
      <c r="H28" s="102"/>
      <c r="I28" s="95"/>
      <c r="J28" s="95"/>
    </row>
    <row r="29" spans="1:10" x14ac:dyDescent="0.35">
      <c r="A29" s="15" t="s">
        <v>31</v>
      </c>
      <c r="B29" s="26" t="s">
        <v>13</v>
      </c>
      <c r="C29" s="18" t="s">
        <v>118</v>
      </c>
      <c r="D29" s="17"/>
      <c r="E29" s="91">
        <f>+Tableau6[[#This Row],[Budget
CY]]</f>
        <v>0</v>
      </c>
      <c r="F29" s="91"/>
      <c r="G29" s="108">
        <f t="shared" ref="G29:G40" si="3">E29-F29</f>
        <v>0</v>
      </c>
      <c r="H29" s="102"/>
      <c r="I29" s="77">
        <f>Tableau682[[#This Row],[Residual hours ]]-H29</f>
        <v>0</v>
      </c>
      <c r="J29" s="77"/>
    </row>
    <row r="30" spans="1:10" x14ac:dyDescent="0.35">
      <c r="A30" s="15" t="s">
        <v>32</v>
      </c>
      <c r="B30" s="26" t="s">
        <v>13</v>
      </c>
      <c r="C30" s="18" t="s">
        <v>119</v>
      </c>
      <c r="D30" s="17"/>
      <c r="E30" s="91">
        <f>+Tableau6[[#This Row],[Budget
CY]]</f>
        <v>0</v>
      </c>
      <c r="F30" s="91"/>
      <c r="G30" s="108">
        <f t="shared" si="3"/>
        <v>0</v>
      </c>
      <c r="H30" s="102"/>
      <c r="I30" s="77">
        <f>Tableau682[[#This Row],[Residual hours ]]-H30</f>
        <v>0</v>
      </c>
      <c r="J30" s="77"/>
    </row>
    <row r="31" spans="1:10" x14ac:dyDescent="0.35">
      <c r="A31" s="15" t="s">
        <v>33</v>
      </c>
      <c r="B31" s="26" t="s">
        <v>13</v>
      </c>
      <c r="C31" s="18" t="s">
        <v>120</v>
      </c>
      <c r="D31" s="17"/>
      <c r="E31" s="91">
        <f>+Tableau6[[#This Row],[Budget
CY]]</f>
        <v>0</v>
      </c>
      <c r="F31" s="91"/>
      <c r="G31" s="108">
        <f t="shared" si="3"/>
        <v>0</v>
      </c>
      <c r="H31" s="102"/>
      <c r="I31" s="77">
        <f>Tableau682[[#This Row],[Residual hours ]]-H31</f>
        <v>0</v>
      </c>
      <c r="J31" s="77"/>
    </row>
    <row r="32" spans="1:10" x14ac:dyDescent="0.35">
      <c r="A32" s="15" t="s">
        <v>34</v>
      </c>
      <c r="B32" s="26" t="s">
        <v>13</v>
      </c>
      <c r="C32" s="18" t="s">
        <v>121</v>
      </c>
      <c r="D32" s="17"/>
      <c r="E32" s="91">
        <f>+Tableau6[[#This Row],[Budget
CY]]</f>
        <v>0</v>
      </c>
      <c r="F32" s="91"/>
      <c r="G32" s="108">
        <f t="shared" si="3"/>
        <v>0</v>
      </c>
      <c r="H32" s="102"/>
      <c r="I32" s="77">
        <f>Tableau682[[#This Row],[Residual hours ]]-H32</f>
        <v>0</v>
      </c>
      <c r="J32" s="77"/>
    </row>
    <row r="33" spans="1:10" x14ac:dyDescent="0.35">
      <c r="A33" s="15" t="s">
        <v>35</v>
      </c>
      <c r="B33" s="26" t="s">
        <v>13</v>
      </c>
      <c r="C33" s="18" t="s">
        <v>122</v>
      </c>
      <c r="D33" s="17"/>
      <c r="E33" s="91">
        <f>+Tableau6[[#This Row],[Budget
CY]]</f>
        <v>0</v>
      </c>
      <c r="F33" s="91"/>
      <c r="G33" s="108">
        <f t="shared" si="3"/>
        <v>0</v>
      </c>
      <c r="H33" s="102"/>
      <c r="I33" s="77">
        <f>Tableau682[[#This Row],[Residual hours ]]-H33</f>
        <v>0</v>
      </c>
      <c r="J33" s="77"/>
    </row>
    <row r="34" spans="1:10" x14ac:dyDescent="0.35">
      <c r="A34" s="15" t="s">
        <v>123</v>
      </c>
      <c r="B34" s="26" t="s">
        <v>14</v>
      </c>
      <c r="C34" s="18" t="s">
        <v>99</v>
      </c>
      <c r="D34" s="17"/>
      <c r="E34" s="91">
        <f>+Tableau6[[#This Row],[Budget
CY]]</f>
        <v>0</v>
      </c>
      <c r="F34" s="91"/>
      <c r="G34" s="108">
        <f t="shared" si="3"/>
        <v>0</v>
      </c>
      <c r="H34" s="102"/>
      <c r="I34" s="77">
        <f>Tableau682[[#This Row],[Residual hours ]]-H34</f>
        <v>0</v>
      </c>
      <c r="J34" s="77"/>
    </row>
    <row r="35" spans="1:10" x14ac:dyDescent="0.35">
      <c r="A35" s="15" t="s">
        <v>124</v>
      </c>
      <c r="B35" s="26" t="s">
        <v>15</v>
      </c>
      <c r="C35" s="10" t="s">
        <v>58</v>
      </c>
      <c r="D35" s="17"/>
      <c r="E35" s="91">
        <f>+Tableau6[[#This Row],[Budget
CY]]</f>
        <v>0</v>
      </c>
      <c r="F35" s="91"/>
      <c r="G35" s="108">
        <f t="shared" si="3"/>
        <v>0</v>
      </c>
      <c r="H35" s="102"/>
      <c r="I35" s="77">
        <f>Tableau682[[#This Row],[Residual hours ]]-H35</f>
        <v>0</v>
      </c>
      <c r="J35" s="77"/>
    </row>
    <row r="36" spans="1:10" x14ac:dyDescent="0.35">
      <c r="A36" s="15" t="s">
        <v>169</v>
      </c>
      <c r="B36" s="26" t="s">
        <v>16</v>
      </c>
      <c r="C36" s="18" t="s">
        <v>100</v>
      </c>
      <c r="D36" s="17"/>
      <c r="E36" s="91">
        <f>+Tableau6[[#This Row],[Budget
CY]]</f>
        <v>0</v>
      </c>
      <c r="F36" s="91"/>
      <c r="G36" s="108">
        <f t="shared" si="3"/>
        <v>0</v>
      </c>
      <c r="H36" s="102"/>
      <c r="I36" s="77">
        <f>Tableau682[[#This Row],[Residual hours ]]-H36</f>
        <v>0</v>
      </c>
      <c r="J36" s="77"/>
    </row>
    <row r="37" spans="1:10" x14ac:dyDescent="0.35">
      <c r="A37" s="15" t="s">
        <v>170</v>
      </c>
      <c r="B37" s="26" t="s">
        <v>17</v>
      </c>
      <c r="C37" s="18" t="s">
        <v>113</v>
      </c>
      <c r="D37" s="17"/>
      <c r="E37" s="91">
        <f>+Tableau6[[#This Row],[Budget
CY]]</f>
        <v>0</v>
      </c>
      <c r="F37" s="91"/>
      <c r="G37" s="108">
        <f t="shared" si="3"/>
        <v>0</v>
      </c>
      <c r="H37" s="102"/>
      <c r="I37" s="77">
        <f>Tableau682[[#This Row],[Residual hours ]]-H37</f>
        <v>0</v>
      </c>
      <c r="J37" s="77"/>
    </row>
    <row r="38" spans="1:10" x14ac:dyDescent="0.35">
      <c r="A38" s="15"/>
      <c r="B38" s="26"/>
      <c r="C38" s="17"/>
      <c r="D38" s="17"/>
      <c r="E38" s="91"/>
      <c r="F38" s="91"/>
      <c r="G38" s="108"/>
      <c r="H38" s="102"/>
      <c r="I38" s="77"/>
      <c r="J38" s="77"/>
    </row>
    <row r="39" spans="1:10" x14ac:dyDescent="0.35">
      <c r="A39" s="15" t="s">
        <v>36</v>
      </c>
      <c r="B39" s="26"/>
      <c r="C39" s="17" t="s">
        <v>84</v>
      </c>
      <c r="D39" s="17"/>
      <c r="E39" s="91">
        <f>+Tableau6[[#This Row],[Budget
CY]]</f>
        <v>0</v>
      </c>
      <c r="F39" s="91"/>
      <c r="G39" s="108">
        <f t="shared" si="3"/>
        <v>0</v>
      </c>
      <c r="H39" s="102"/>
      <c r="I39" s="77">
        <f>Tableau682[[#This Row],[Residual hours ]]-H39</f>
        <v>0</v>
      </c>
      <c r="J39" s="77"/>
    </row>
    <row r="40" spans="1:10" ht="15" thickBot="1" x14ac:dyDescent="0.4">
      <c r="A40" s="15" t="s">
        <v>49</v>
      </c>
      <c r="B40" s="26"/>
      <c r="C40" s="18" t="s">
        <v>59</v>
      </c>
      <c r="D40" s="17"/>
      <c r="E40" s="91">
        <f>+Tableau6[[#This Row],[Budget
CY]]</f>
        <v>0</v>
      </c>
      <c r="F40" s="91"/>
      <c r="G40" s="108">
        <f t="shared" si="3"/>
        <v>0</v>
      </c>
      <c r="H40" s="102"/>
      <c r="I40" s="77">
        <f>Tableau682[[#This Row],[Residual hours ]]-H40</f>
        <v>0</v>
      </c>
      <c r="J40" s="77"/>
    </row>
    <row r="41" spans="1:10" ht="15" thickBot="1" x14ac:dyDescent="0.4">
      <c r="A41" s="29"/>
      <c r="D41" s="23">
        <f>SUM(D29:D40)</f>
        <v>0</v>
      </c>
      <c r="E41" s="93">
        <f>SUM(E29:E40)</f>
        <v>0</v>
      </c>
      <c r="F41" s="93">
        <f>SUM(F29:F40)</f>
        <v>0</v>
      </c>
      <c r="G41" s="103">
        <f>Tableau682[[#This Row],[Budget]]-F42</f>
        <v>0</v>
      </c>
      <c r="H41" s="93">
        <f>SUM(H29:H40)</f>
        <v>0</v>
      </c>
      <c r="I41" s="93">
        <f>SUM(I29:I40)</f>
        <v>0</v>
      </c>
      <c r="J41" s="93"/>
    </row>
    <row r="42" spans="1:10" x14ac:dyDescent="0.35">
      <c r="A42" s="29"/>
      <c r="B42" s="9" t="s">
        <v>60</v>
      </c>
      <c r="E42" s="95"/>
      <c r="F42" s="95"/>
      <c r="G42" s="110"/>
      <c r="H42" s="102"/>
      <c r="I42" s="95"/>
      <c r="J42" s="95"/>
    </row>
    <row r="43" spans="1:10" x14ac:dyDescent="0.35">
      <c r="A43" s="15" t="s">
        <v>125</v>
      </c>
      <c r="B43" s="26" t="s">
        <v>18</v>
      </c>
      <c r="C43" s="17" t="s">
        <v>108</v>
      </c>
      <c r="D43" s="17"/>
      <c r="E43" s="91">
        <f>+Tableau6[[#This Row],[Budget
CY]]</f>
        <v>0</v>
      </c>
      <c r="F43" s="91"/>
      <c r="G43" s="108">
        <f t="shared" ref="G43:G60" si="4">E43-F43</f>
        <v>0</v>
      </c>
      <c r="H43" s="102"/>
      <c r="I43" s="77">
        <f>Tableau682[[#This Row],[Residual hours ]]-H43</f>
        <v>0</v>
      </c>
      <c r="J43" s="77"/>
    </row>
    <row r="44" spans="1:10" x14ac:dyDescent="0.35">
      <c r="A44" s="15" t="s">
        <v>126</v>
      </c>
      <c r="B44" s="26" t="s">
        <v>18</v>
      </c>
      <c r="C44" s="17" t="s">
        <v>160</v>
      </c>
      <c r="D44" s="17"/>
      <c r="E44" s="91">
        <f>+Tableau6[[#This Row],[Budget
CY]]</f>
        <v>0</v>
      </c>
      <c r="F44" s="91"/>
      <c r="G44" s="108">
        <f t="shared" si="4"/>
        <v>0</v>
      </c>
      <c r="H44" s="102"/>
      <c r="I44" s="77">
        <f>Tableau682[[#This Row],[Residual hours ]]-H44</f>
        <v>0</v>
      </c>
      <c r="J44" s="77"/>
    </row>
    <row r="45" spans="1:10" x14ac:dyDescent="0.35">
      <c r="A45" s="15" t="s">
        <v>127</v>
      </c>
      <c r="B45" s="26" t="s">
        <v>18</v>
      </c>
      <c r="C45" s="17" t="s">
        <v>162</v>
      </c>
      <c r="D45" s="17"/>
      <c r="E45" s="91">
        <f>+Tableau6[[#This Row],[Budget
CY]]</f>
        <v>0</v>
      </c>
      <c r="F45" s="91"/>
      <c r="G45" s="108">
        <f t="shared" si="4"/>
        <v>0</v>
      </c>
      <c r="H45" s="102"/>
      <c r="I45" s="77">
        <f>Tableau682[[#This Row],[Residual hours ]]-H45</f>
        <v>0</v>
      </c>
      <c r="J45" s="77"/>
    </row>
    <row r="46" spans="1:10" x14ac:dyDescent="0.35">
      <c r="A46" s="15" t="s">
        <v>128</v>
      </c>
      <c r="B46" s="26" t="s">
        <v>18</v>
      </c>
      <c r="C46" s="17" t="s">
        <v>161</v>
      </c>
      <c r="D46" s="17"/>
      <c r="E46" s="91">
        <f>+Tableau6[[#This Row],[Budget
CY]]</f>
        <v>0</v>
      </c>
      <c r="F46" s="91"/>
      <c r="G46" s="108">
        <f t="shared" si="4"/>
        <v>0</v>
      </c>
      <c r="H46" s="102"/>
      <c r="I46" s="77">
        <f>Tableau682[[#This Row],[Residual hours ]]-H46</f>
        <v>0</v>
      </c>
      <c r="J46" s="77"/>
    </row>
    <row r="47" spans="1:10" x14ac:dyDescent="0.35">
      <c r="A47" s="15" t="s">
        <v>129</v>
      </c>
      <c r="B47" s="26" t="s">
        <v>18</v>
      </c>
      <c r="C47" s="17" t="s">
        <v>163</v>
      </c>
      <c r="D47" s="17"/>
      <c r="E47" s="91">
        <f>+Tableau6[[#This Row],[Budget
CY]]</f>
        <v>0</v>
      </c>
      <c r="F47" s="91"/>
      <c r="G47" s="108">
        <f t="shared" si="4"/>
        <v>0</v>
      </c>
      <c r="H47" s="102"/>
      <c r="I47" s="77">
        <f>Tableau682[[#This Row],[Residual hours ]]-H47</f>
        <v>0</v>
      </c>
      <c r="J47" s="77"/>
    </row>
    <row r="48" spans="1:10" x14ac:dyDescent="0.35">
      <c r="A48" s="15"/>
      <c r="B48" s="26"/>
      <c r="C48" s="17"/>
      <c r="D48" s="17"/>
      <c r="E48" s="91">
        <f>+Tableau6[[#This Row],[Budget
CY]]</f>
        <v>0</v>
      </c>
      <c r="F48" s="91"/>
      <c r="G48" s="108">
        <f t="shared" si="4"/>
        <v>0</v>
      </c>
      <c r="H48" s="102"/>
      <c r="I48" s="77">
        <f>Tableau682[[#This Row],[Residual hours ]]-H48</f>
        <v>0</v>
      </c>
      <c r="J48" s="77"/>
    </row>
    <row r="49" spans="1:10" x14ac:dyDescent="0.35">
      <c r="A49" s="15" t="s">
        <v>168</v>
      </c>
      <c r="B49" s="26"/>
      <c r="C49" s="17" t="s">
        <v>164</v>
      </c>
      <c r="D49" s="17"/>
      <c r="E49" s="91">
        <f>+Tableau6[[#This Row],[Budget
CY]]</f>
        <v>0</v>
      </c>
      <c r="F49" s="91"/>
      <c r="G49" s="108">
        <f t="shared" si="4"/>
        <v>0</v>
      </c>
      <c r="H49" s="102"/>
      <c r="I49" s="77">
        <f>Tableau682[[#This Row],[Residual hours ]]-H49</f>
        <v>0</v>
      </c>
      <c r="J49" s="77"/>
    </row>
    <row r="50" spans="1:10" x14ac:dyDescent="0.35">
      <c r="A50" s="15" t="s">
        <v>130</v>
      </c>
      <c r="B50" s="26"/>
      <c r="C50" s="17" t="s">
        <v>131</v>
      </c>
      <c r="D50" s="17"/>
      <c r="E50" s="91">
        <f>+Tableau6[[#This Row],[Budget
CY]]</f>
        <v>0</v>
      </c>
      <c r="F50" s="91"/>
      <c r="G50" s="108">
        <f t="shared" si="4"/>
        <v>0</v>
      </c>
      <c r="H50" s="102"/>
      <c r="I50" s="77">
        <f>Tableau682[[#This Row],[Residual hours ]]-H50</f>
        <v>0</v>
      </c>
      <c r="J50" s="77"/>
    </row>
    <row r="51" spans="1:10" x14ac:dyDescent="0.35">
      <c r="A51" s="15" t="s">
        <v>132</v>
      </c>
      <c r="B51" s="26"/>
      <c r="C51" s="17" t="s">
        <v>133</v>
      </c>
      <c r="D51" s="17"/>
      <c r="E51" s="91">
        <f>+Tableau6[[#This Row],[Budget
CY]]</f>
        <v>0</v>
      </c>
      <c r="F51" s="91"/>
      <c r="G51" s="108">
        <f t="shared" si="4"/>
        <v>0</v>
      </c>
      <c r="H51" s="102"/>
      <c r="I51" s="77">
        <f>Tableau682[[#This Row],[Residual hours ]]-H51</f>
        <v>0</v>
      </c>
      <c r="J51" s="77"/>
    </row>
    <row r="52" spans="1:10" x14ac:dyDescent="0.35">
      <c r="A52" s="15" t="s">
        <v>134</v>
      </c>
      <c r="B52" s="26"/>
      <c r="C52" s="17" t="s">
        <v>135</v>
      </c>
      <c r="D52" s="17"/>
      <c r="E52" s="91">
        <f>+Tableau6[[#This Row],[Budget
CY]]</f>
        <v>0</v>
      </c>
      <c r="F52" s="91"/>
      <c r="G52" s="108">
        <f t="shared" si="4"/>
        <v>0</v>
      </c>
      <c r="H52" s="102"/>
      <c r="I52" s="77">
        <f>Tableau682[[#This Row],[Residual hours ]]-H52</f>
        <v>0</v>
      </c>
      <c r="J52" s="77"/>
    </row>
    <row r="53" spans="1:10" x14ac:dyDescent="0.35">
      <c r="A53" s="15" t="s">
        <v>136</v>
      </c>
      <c r="B53" s="26"/>
      <c r="C53" s="17" t="s">
        <v>137</v>
      </c>
      <c r="D53" s="17"/>
      <c r="E53" s="91">
        <f>+Tableau6[[#This Row],[Budget
CY]]</f>
        <v>0</v>
      </c>
      <c r="F53" s="91"/>
      <c r="G53" s="108">
        <f t="shared" si="4"/>
        <v>0</v>
      </c>
      <c r="H53" s="102"/>
      <c r="I53" s="77">
        <f>Tableau682[[#This Row],[Residual hours ]]-H53</f>
        <v>0</v>
      </c>
      <c r="J53" s="77"/>
    </row>
    <row r="54" spans="1:10" x14ac:dyDescent="0.35">
      <c r="A54" s="15" t="s">
        <v>138</v>
      </c>
      <c r="B54" s="26"/>
      <c r="C54" s="17" t="s">
        <v>139</v>
      </c>
      <c r="D54" s="17"/>
      <c r="E54" s="91">
        <f>+Tableau6[[#This Row],[Budget
CY]]</f>
        <v>0</v>
      </c>
      <c r="F54" s="91"/>
      <c r="G54" s="108">
        <f t="shared" si="4"/>
        <v>0</v>
      </c>
      <c r="H54" s="102"/>
      <c r="I54" s="77">
        <f>Tableau682[[#This Row],[Residual hours ]]-H54</f>
        <v>0</v>
      </c>
      <c r="J54" s="77"/>
    </row>
    <row r="55" spans="1:10" x14ac:dyDescent="0.35">
      <c r="A55" s="15" t="s">
        <v>140</v>
      </c>
      <c r="B55" s="26"/>
      <c r="C55" s="17" t="s">
        <v>141</v>
      </c>
      <c r="D55" s="17"/>
      <c r="E55" s="91">
        <f>+Tableau6[[#This Row],[Budget
CY]]</f>
        <v>0</v>
      </c>
      <c r="F55" s="91"/>
      <c r="G55" s="108">
        <f t="shared" si="4"/>
        <v>0</v>
      </c>
      <c r="H55" s="102"/>
      <c r="I55" s="77">
        <f>Tableau682[[#This Row],[Residual hours ]]-H55</f>
        <v>0</v>
      </c>
      <c r="J55" s="77"/>
    </row>
    <row r="56" spans="1:10" x14ac:dyDescent="0.35">
      <c r="A56" s="15" t="s">
        <v>142</v>
      </c>
      <c r="B56" s="26"/>
      <c r="C56" s="17" t="s">
        <v>143</v>
      </c>
      <c r="D56" s="17"/>
      <c r="E56" s="91">
        <f>+Tableau6[[#This Row],[Budget
CY]]</f>
        <v>0</v>
      </c>
      <c r="F56" s="91"/>
      <c r="G56" s="108">
        <f t="shared" si="4"/>
        <v>0</v>
      </c>
      <c r="H56" s="102"/>
      <c r="I56" s="77">
        <f>Tableau682[[#This Row],[Residual hours ]]-H56</f>
        <v>0</v>
      </c>
      <c r="J56" s="77"/>
    </row>
    <row r="57" spans="1:10" x14ac:dyDescent="0.35">
      <c r="A57" s="15" t="s">
        <v>144</v>
      </c>
      <c r="B57" s="26"/>
      <c r="C57" s="17" t="s">
        <v>145</v>
      </c>
      <c r="D57" s="17"/>
      <c r="E57" s="91">
        <f>+Tableau6[[#This Row],[Budget
CY]]</f>
        <v>0</v>
      </c>
      <c r="F57" s="91"/>
      <c r="G57" s="108">
        <f t="shared" si="4"/>
        <v>0</v>
      </c>
      <c r="H57" s="102"/>
      <c r="I57" s="77">
        <f>Tableau682[[#This Row],[Residual hours ]]-H57</f>
        <v>0</v>
      </c>
      <c r="J57" s="77"/>
    </row>
    <row r="58" spans="1:10" x14ac:dyDescent="0.35">
      <c r="A58" s="15" t="s">
        <v>146</v>
      </c>
      <c r="B58" s="26"/>
      <c r="C58" s="17" t="s">
        <v>147</v>
      </c>
      <c r="D58" s="17"/>
      <c r="E58" s="91">
        <f>+Tableau6[[#This Row],[Budget
CY]]</f>
        <v>0</v>
      </c>
      <c r="F58" s="91"/>
      <c r="G58" s="108">
        <f t="shared" si="4"/>
        <v>0</v>
      </c>
      <c r="H58" s="102"/>
      <c r="I58" s="77">
        <f>Tableau682[[#This Row],[Residual hours ]]-H58</f>
        <v>0</v>
      </c>
      <c r="J58" s="77"/>
    </row>
    <row r="59" spans="1:10" x14ac:dyDescent="0.35">
      <c r="A59" s="15" t="s">
        <v>148</v>
      </c>
      <c r="B59" s="26"/>
      <c r="C59" s="17" t="s">
        <v>149</v>
      </c>
      <c r="D59" s="17"/>
      <c r="E59" s="91">
        <f>+Tableau6[[#This Row],[Budget
CY]]</f>
        <v>0</v>
      </c>
      <c r="F59" s="91"/>
      <c r="G59" s="108">
        <f t="shared" si="4"/>
        <v>0</v>
      </c>
      <c r="H59" s="102"/>
      <c r="I59" s="77">
        <f>Tableau682[[#This Row],[Residual hours ]]-H59</f>
        <v>0</v>
      </c>
      <c r="J59" s="77"/>
    </row>
    <row r="60" spans="1:10" ht="15" thickBot="1" x14ac:dyDescent="0.4">
      <c r="A60" s="15" t="s">
        <v>38</v>
      </c>
      <c r="B60" s="26" t="s">
        <v>19</v>
      </c>
      <c r="C60" s="159" t="s">
        <v>183</v>
      </c>
      <c r="D60" s="17"/>
      <c r="E60" s="91">
        <f>+Tableau6[[#This Row],[Budget
CY]]</f>
        <v>0</v>
      </c>
      <c r="F60" s="91"/>
      <c r="G60" s="108">
        <f t="shared" si="4"/>
        <v>0</v>
      </c>
      <c r="H60" s="102"/>
      <c r="I60" s="77">
        <f>Tableau682[[#This Row],[Residual hours ]]-H60</f>
        <v>0</v>
      </c>
      <c r="J60" s="77"/>
    </row>
    <row r="61" spans="1:10" ht="15" thickBot="1" x14ac:dyDescent="0.4">
      <c r="A61" s="29"/>
      <c r="D61" s="23">
        <f>SUM(D41:D60)</f>
        <v>0</v>
      </c>
      <c r="E61" s="93">
        <f>SUM(E43:E60)</f>
        <v>0</v>
      </c>
      <c r="F61" s="93">
        <f>SUM(F43:F60)</f>
        <v>0</v>
      </c>
      <c r="G61" s="103">
        <f>Tableau682[[#This Row],[Budget]]-F62</f>
        <v>0</v>
      </c>
      <c r="H61" s="93">
        <f>SUM(H43:H60)</f>
        <v>0</v>
      </c>
      <c r="I61" s="93">
        <f>SUM(I43:I60)</f>
        <v>0</v>
      </c>
      <c r="J61" s="93"/>
    </row>
    <row r="62" spans="1:10" x14ac:dyDescent="0.35">
      <c r="A62" s="29"/>
      <c r="B62" s="9" t="s">
        <v>67</v>
      </c>
      <c r="E62" s="95"/>
      <c r="F62" s="95"/>
      <c r="G62" s="110"/>
      <c r="H62" s="102"/>
      <c r="I62" s="95"/>
      <c r="J62" s="95"/>
    </row>
    <row r="63" spans="1:10" x14ac:dyDescent="0.35">
      <c r="A63" s="15"/>
      <c r="B63" s="27"/>
      <c r="C63" s="17"/>
      <c r="D63" s="17"/>
      <c r="E63" s="91">
        <f>+Tableau6[[#This Row],[Budget
CY]]</f>
        <v>0</v>
      </c>
      <c r="F63" s="91"/>
      <c r="G63" s="108">
        <f t="shared" ref="G63:G70" si="5">E63-F63</f>
        <v>0</v>
      </c>
      <c r="H63" s="102"/>
      <c r="I63" s="77">
        <f>Tableau682[[#This Row],[Residual hours ]]-H63</f>
        <v>0</v>
      </c>
      <c r="J63" s="77"/>
    </row>
    <row r="64" spans="1:10" x14ac:dyDescent="0.35">
      <c r="A64" s="15"/>
      <c r="B64" s="27"/>
      <c r="C64" s="17"/>
      <c r="D64" s="17"/>
      <c r="E64" s="91">
        <f>+Tableau6[[#This Row],[Budget
CY]]</f>
        <v>0</v>
      </c>
      <c r="F64" s="91"/>
      <c r="G64" s="108">
        <f t="shared" si="5"/>
        <v>0</v>
      </c>
      <c r="H64" s="102"/>
      <c r="I64" s="77">
        <f>Tableau682[[#This Row],[Residual hours ]]-H64</f>
        <v>0</v>
      </c>
      <c r="J64" s="77"/>
    </row>
    <row r="65" spans="1:10" x14ac:dyDescent="0.35">
      <c r="A65" s="15"/>
      <c r="B65" s="27"/>
      <c r="C65" s="17"/>
      <c r="D65" s="17"/>
      <c r="E65" s="91">
        <f>+Tableau6[[#This Row],[Budget
CY]]</f>
        <v>0</v>
      </c>
      <c r="F65" s="91"/>
      <c r="G65" s="108">
        <f t="shared" si="5"/>
        <v>0</v>
      </c>
      <c r="H65" s="102"/>
      <c r="I65" s="77">
        <f>Tableau682[[#This Row],[Residual hours ]]-H65</f>
        <v>0</v>
      </c>
      <c r="J65" s="77"/>
    </row>
    <row r="66" spans="1:10" x14ac:dyDescent="0.35">
      <c r="A66" s="15"/>
      <c r="B66" s="27"/>
      <c r="C66" s="17"/>
      <c r="D66" s="17"/>
      <c r="E66" s="91">
        <f>+Tableau6[[#This Row],[Budget
CY]]</f>
        <v>0</v>
      </c>
      <c r="F66" s="91"/>
      <c r="G66" s="108">
        <f t="shared" si="5"/>
        <v>0</v>
      </c>
      <c r="H66" s="102"/>
      <c r="I66" s="77">
        <f>Tableau682[[#This Row],[Residual hours ]]-H66</f>
        <v>0</v>
      </c>
      <c r="J66" s="77"/>
    </row>
    <row r="67" spans="1:10" x14ac:dyDescent="0.35">
      <c r="A67" s="15"/>
      <c r="B67" s="27"/>
      <c r="C67" s="17"/>
      <c r="D67" s="17"/>
      <c r="E67" s="91">
        <f>+Tableau6[[#This Row],[Budget
CY]]</f>
        <v>0</v>
      </c>
      <c r="F67" s="91"/>
      <c r="G67" s="108">
        <f t="shared" si="5"/>
        <v>0</v>
      </c>
      <c r="H67" s="102"/>
      <c r="I67" s="77">
        <f>Tableau682[[#This Row],[Residual hours ]]-H67</f>
        <v>0</v>
      </c>
      <c r="J67" s="77"/>
    </row>
    <row r="68" spans="1:10" x14ac:dyDescent="0.35">
      <c r="A68" s="15"/>
      <c r="B68" s="27"/>
      <c r="C68" s="17"/>
      <c r="D68" s="17"/>
      <c r="E68" s="91">
        <f>+Tableau6[[#This Row],[Budget
CY]]</f>
        <v>0</v>
      </c>
      <c r="F68" s="91"/>
      <c r="G68" s="108">
        <f t="shared" si="5"/>
        <v>0</v>
      </c>
      <c r="H68" s="102"/>
      <c r="I68" s="77">
        <f>Tableau682[[#This Row],[Residual hours ]]-H68</f>
        <v>0</v>
      </c>
      <c r="J68" s="77"/>
    </row>
    <row r="69" spans="1:10" x14ac:dyDescent="0.35">
      <c r="A69" s="15"/>
      <c r="B69" s="27"/>
      <c r="C69" s="17"/>
      <c r="D69" s="17"/>
      <c r="E69" s="91">
        <f>+Tableau6[[#This Row],[Budget
CY]]</f>
        <v>0</v>
      </c>
      <c r="F69" s="91"/>
      <c r="G69" s="108">
        <f t="shared" si="5"/>
        <v>0</v>
      </c>
      <c r="H69" s="102"/>
      <c r="I69" s="77">
        <f>Tableau682[[#This Row],[Residual hours ]]-H69</f>
        <v>0</v>
      </c>
      <c r="J69" s="77"/>
    </row>
    <row r="70" spans="1:10" ht="15" thickBot="1" x14ac:dyDescent="0.4">
      <c r="A70" s="15"/>
      <c r="B70" s="27"/>
      <c r="C70" s="17"/>
      <c r="D70" s="22"/>
      <c r="E70" s="91">
        <f>+Tableau6[[#This Row],[Budget
CY]]</f>
        <v>0</v>
      </c>
      <c r="F70" s="92"/>
      <c r="G70" s="108">
        <f t="shared" si="5"/>
        <v>0</v>
      </c>
      <c r="H70" s="102"/>
      <c r="I70" s="77">
        <f>Tableau682[[#This Row],[Residual hours ]]-H70</f>
        <v>0</v>
      </c>
      <c r="J70" s="77"/>
    </row>
    <row r="71" spans="1:10" ht="15" thickBot="1" x14ac:dyDescent="0.4">
      <c r="A71" s="29"/>
      <c r="D71" s="23">
        <f>SUM(D63:D70)</f>
        <v>0</v>
      </c>
      <c r="E71" s="93">
        <f>SUM(E63:E70)</f>
        <v>0</v>
      </c>
      <c r="F71" s="93">
        <f>SUM(F63:F70)</f>
        <v>0</v>
      </c>
      <c r="G71" s="103">
        <f>Tableau682[[#This Row],[Budget]]-F72</f>
        <v>0</v>
      </c>
      <c r="H71" s="93">
        <f>SUM(H63:H70)</f>
        <v>0</v>
      </c>
      <c r="I71" s="93">
        <f>SUM(I63:I70)</f>
        <v>0</v>
      </c>
      <c r="J71" s="93"/>
    </row>
    <row r="72" spans="1:10" x14ac:dyDescent="0.35">
      <c r="A72" s="29"/>
      <c r="B72" s="9" t="s">
        <v>68</v>
      </c>
      <c r="E72" s="95"/>
      <c r="F72" s="95"/>
      <c r="G72" s="110"/>
      <c r="H72" s="102"/>
      <c r="I72" s="95"/>
      <c r="J72" s="95"/>
    </row>
    <row r="73" spans="1:10" x14ac:dyDescent="0.35">
      <c r="A73" s="15"/>
      <c r="B73" s="27"/>
      <c r="C73" s="17"/>
      <c r="D73" s="17"/>
      <c r="E73" s="91"/>
      <c r="F73" s="91"/>
      <c r="G73" s="108"/>
      <c r="H73" s="102"/>
      <c r="I73" s="77"/>
      <c r="J73" s="77"/>
    </row>
    <row r="74" spans="1:10" x14ac:dyDescent="0.35">
      <c r="A74" s="15" t="s">
        <v>51</v>
      </c>
      <c r="B74" s="27"/>
      <c r="C74" s="17" t="s">
        <v>52</v>
      </c>
      <c r="D74" s="17"/>
      <c r="E74" s="91">
        <f>+'Budget 20XX'!F75</f>
        <v>0</v>
      </c>
      <c r="F74" s="91"/>
      <c r="G74" s="108">
        <f t="shared" ref="G74:G75" si="6">E74-F74</f>
        <v>0</v>
      </c>
      <c r="H74" s="102"/>
      <c r="I74" s="77">
        <f>Tableau682[[#This Row],[Residual hours ]]-H74</f>
        <v>0</v>
      </c>
      <c r="J74" s="77"/>
    </row>
    <row r="75" spans="1:10" ht="15" thickBot="1" x14ac:dyDescent="0.4">
      <c r="A75" s="15" t="s">
        <v>50</v>
      </c>
      <c r="B75" s="27"/>
      <c r="C75" s="17" t="s">
        <v>59</v>
      </c>
      <c r="D75" s="22"/>
      <c r="E75" s="91">
        <f>+'Budget 20XX'!F76</f>
        <v>0</v>
      </c>
      <c r="F75" s="92"/>
      <c r="G75" s="108">
        <f t="shared" si="6"/>
        <v>0</v>
      </c>
      <c r="H75" s="102"/>
      <c r="I75" s="77">
        <f>Tableau682[[#This Row],[Residual hours ]]-H75</f>
        <v>0</v>
      </c>
      <c r="J75" s="77"/>
    </row>
    <row r="76" spans="1:10" ht="15" thickBot="1" x14ac:dyDescent="0.4">
      <c r="A76" s="29"/>
      <c r="D76" s="23">
        <f>SUM(D73:D75)</f>
        <v>0</v>
      </c>
      <c r="E76" s="93">
        <f>SUM(E73:E75)</f>
        <v>0</v>
      </c>
      <c r="F76" s="93">
        <f>SUM(F73:F75)</f>
        <v>0</v>
      </c>
      <c r="G76" s="103">
        <f>Tableau682[[#This Row],[Budget]]-F77</f>
        <v>0</v>
      </c>
      <c r="H76" s="93">
        <f>SUM(H73:H75)</f>
        <v>0</v>
      </c>
      <c r="I76" s="93">
        <f>SUM(I73:I75)</f>
        <v>0</v>
      </c>
      <c r="J76" s="93"/>
    </row>
    <row r="77" spans="1:10" x14ac:dyDescent="0.35">
      <c r="A77" s="29"/>
      <c r="B77" s="9" t="s">
        <v>61</v>
      </c>
      <c r="E77" s="95"/>
      <c r="F77" s="95"/>
      <c r="G77" s="110"/>
      <c r="H77" s="102"/>
      <c r="I77" s="95"/>
      <c r="J77" s="95"/>
    </row>
    <row r="78" spans="1:10" x14ac:dyDescent="0.35">
      <c r="A78" s="15" t="s">
        <v>40</v>
      </c>
      <c r="B78" s="17"/>
      <c r="C78" s="17" t="s">
        <v>62</v>
      </c>
      <c r="D78" s="17"/>
      <c r="E78" s="91">
        <f>+'Budget 20XX'!F80</f>
        <v>0</v>
      </c>
      <c r="F78" s="91"/>
      <c r="G78" s="108">
        <f t="shared" ref="G78:G87" si="7">E78-F78</f>
        <v>0</v>
      </c>
      <c r="H78" s="102"/>
      <c r="I78" s="77">
        <f>Tableau682[[#This Row],[Residual hours ]]-H78</f>
        <v>0</v>
      </c>
      <c r="J78" s="77"/>
    </row>
    <row r="79" spans="1:10" x14ac:dyDescent="0.35">
      <c r="A79" s="15" t="s">
        <v>41</v>
      </c>
      <c r="B79" s="17"/>
      <c r="C79" s="17" t="s">
        <v>63</v>
      </c>
      <c r="D79" s="17"/>
      <c r="E79" s="91">
        <f>+'Budget 20XX'!F81</f>
        <v>0</v>
      </c>
      <c r="F79" s="91"/>
      <c r="G79" s="108">
        <f t="shared" si="7"/>
        <v>0</v>
      </c>
      <c r="H79" s="102"/>
      <c r="I79" s="77">
        <f>Tableau682[[#This Row],[Residual hours ]]-H79</f>
        <v>0</v>
      </c>
      <c r="J79" s="77"/>
    </row>
    <row r="80" spans="1:10" x14ac:dyDescent="0.35">
      <c r="A80" s="15" t="s">
        <v>42</v>
      </c>
      <c r="B80" s="17"/>
      <c r="C80" s="17" t="s">
        <v>1</v>
      </c>
      <c r="D80" s="17"/>
      <c r="E80" s="91">
        <f>+'Budget 20XX'!F82</f>
        <v>0</v>
      </c>
      <c r="F80" s="91"/>
      <c r="G80" s="108">
        <f t="shared" si="7"/>
        <v>0</v>
      </c>
      <c r="H80" s="102"/>
      <c r="I80" s="77">
        <f>Tableau682[[#This Row],[Residual hours ]]-H80</f>
        <v>0</v>
      </c>
      <c r="J80" s="77"/>
    </row>
    <row r="81" spans="1:10" x14ac:dyDescent="0.35">
      <c r="A81" s="15" t="s">
        <v>43</v>
      </c>
      <c r="B81" s="17"/>
      <c r="C81" s="159" t="s">
        <v>182</v>
      </c>
      <c r="D81" s="17"/>
      <c r="E81" s="91">
        <f>+'Budget 20XX'!F83</f>
        <v>0</v>
      </c>
      <c r="F81" s="91"/>
      <c r="G81" s="108">
        <f t="shared" si="7"/>
        <v>0</v>
      </c>
      <c r="H81" s="102"/>
      <c r="I81" s="77">
        <f>Tableau682[[#This Row],[Residual hours ]]-H81</f>
        <v>0</v>
      </c>
      <c r="J81" s="77"/>
    </row>
    <row r="82" spans="1:10" ht="43.5" x14ac:dyDescent="0.35">
      <c r="A82" s="15" t="s">
        <v>44</v>
      </c>
      <c r="B82" s="17"/>
      <c r="C82" s="160" t="s">
        <v>64</v>
      </c>
      <c r="D82" s="17"/>
      <c r="E82" s="91">
        <f>+'Budget 20XX'!F84</f>
        <v>0</v>
      </c>
      <c r="F82" s="91"/>
      <c r="G82" s="108">
        <f t="shared" si="7"/>
        <v>0</v>
      </c>
      <c r="H82" s="102"/>
      <c r="I82" s="77">
        <f>Tableau682[[#This Row],[Residual hours ]]-H82</f>
        <v>0</v>
      </c>
      <c r="J82" s="77"/>
    </row>
    <row r="83" spans="1:10" ht="29" x14ac:dyDescent="0.35">
      <c r="A83" s="15" t="s">
        <v>45</v>
      </c>
      <c r="B83" s="17"/>
      <c r="C83" s="160" t="s">
        <v>185</v>
      </c>
      <c r="D83" s="17"/>
      <c r="E83" s="91">
        <f>+'Budget 20XX'!F85</f>
        <v>0</v>
      </c>
      <c r="F83" s="91"/>
      <c r="G83" s="108">
        <f t="shared" si="7"/>
        <v>0</v>
      </c>
      <c r="H83" s="102"/>
      <c r="I83" s="77">
        <f>Tableau682[[#This Row],[Residual hours ]]-H83</f>
        <v>0</v>
      </c>
      <c r="J83" s="77"/>
    </row>
    <row r="84" spans="1:10" x14ac:dyDescent="0.35">
      <c r="A84" s="15" t="s">
        <v>46</v>
      </c>
      <c r="B84" s="17"/>
      <c r="C84" s="159" t="s">
        <v>65</v>
      </c>
      <c r="D84" s="17"/>
      <c r="E84" s="91">
        <f>+'Budget 20XX'!F86</f>
        <v>0</v>
      </c>
      <c r="F84" s="91"/>
      <c r="G84" s="108">
        <f t="shared" si="7"/>
        <v>0</v>
      </c>
      <c r="H84" s="102"/>
      <c r="I84" s="77">
        <f>Tableau682[[#This Row],[Residual hours ]]-H84</f>
        <v>0</v>
      </c>
      <c r="J84" s="77"/>
    </row>
    <row r="85" spans="1:10" x14ac:dyDescent="0.35">
      <c r="A85" s="15" t="s">
        <v>47</v>
      </c>
      <c r="B85" s="17"/>
      <c r="C85" s="159" t="s">
        <v>181</v>
      </c>
      <c r="D85" s="17"/>
      <c r="E85" s="91">
        <f>+'Budget 20XX'!F87</f>
        <v>0</v>
      </c>
      <c r="F85" s="91"/>
      <c r="G85" s="108">
        <f t="shared" si="7"/>
        <v>0</v>
      </c>
      <c r="H85" s="102"/>
      <c r="I85" s="77">
        <f>Tableau682[[#This Row],[Residual hours ]]-H85</f>
        <v>0</v>
      </c>
      <c r="J85" s="77"/>
    </row>
    <row r="86" spans="1:10" x14ac:dyDescent="0.35">
      <c r="A86" s="15" t="s">
        <v>39</v>
      </c>
      <c r="B86" s="17"/>
      <c r="C86" s="17" t="s">
        <v>66</v>
      </c>
      <c r="D86" s="17"/>
      <c r="E86" s="91">
        <f>+'Budget 20XX'!F88</f>
        <v>0</v>
      </c>
      <c r="F86" s="91"/>
      <c r="G86" s="108">
        <f t="shared" si="7"/>
        <v>0</v>
      </c>
      <c r="H86" s="102"/>
      <c r="I86" s="77">
        <f>Tableau682[[#This Row],[Residual hours ]]-H86</f>
        <v>0</v>
      </c>
      <c r="J86" s="77"/>
    </row>
    <row r="87" spans="1:10" ht="15" thickBot="1" x14ac:dyDescent="0.4">
      <c r="A87" s="15" t="s">
        <v>37</v>
      </c>
      <c r="B87" s="17"/>
      <c r="C87" s="159" t="s">
        <v>188</v>
      </c>
      <c r="D87" s="22"/>
      <c r="E87" s="91">
        <f>+'Budget 20XX'!F89</f>
        <v>0</v>
      </c>
      <c r="F87" s="92"/>
      <c r="G87" s="108">
        <f t="shared" si="7"/>
        <v>0</v>
      </c>
      <c r="H87" s="102"/>
      <c r="I87" s="77">
        <f>Tableau682[[#This Row],[Residual hours ]]-H87</f>
        <v>0</v>
      </c>
      <c r="J87" s="77"/>
    </row>
    <row r="88" spans="1:10" ht="15" thickBot="1" x14ac:dyDescent="0.4">
      <c r="A88" s="13"/>
      <c r="D88" s="24">
        <f>SUM(D78:D87)</f>
        <v>0</v>
      </c>
      <c r="E88" s="93">
        <f>SUM(E78:E87)</f>
        <v>0</v>
      </c>
      <c r="F88" s="93">
        <f>SUM(F78:F87)</f>
        <v>0</v>
      </c>
      <c r="G88" s="103">
        <f>Tableau682[[#This Row],[Budget]]-F89</f>
        <v>0</v>
      </c>
      <c r="H88" s="93">
        <f>SUM(H78:H87)</f>
        <v>0</v>
      </c>
      <c r="I88" s="93">
        <f>SUM(I78:I87)</f>
        <v>0</v>
      </c>
      <c r="J88" s="93"/>
    </row>
    <row r="89" spans="1:10" x14ac:dyDescent="0.35">
      <c r="A89" s="13"/>
      <c r="D89" s="19"/>
      <c r="E89" s="97"/>
      <c r="F89" s="97"/>
      <c r="G89" s="104"/>
      <c r="H89" s="104"/>
      <c r="I89" s="97"/>
      <c r="J89" s="97"/>
    </row>
    <row r="90" spans="1:10" ht="15" thickBot="1" x14ac:dyDescent="0.4">
      <c r="A90" s="13"/>
      <c r="C90" s="11" t="s">
        <v>85</v>
      </c>
      <c r="D90" s="32" t="e">
        <f>D88+D76+D71+#REF!+D41+D27+#REF!+#REF!</f>
        <v>#REF!</v>
      </c>
      <c r="E90" s="98">
        <f>E14+E20+E27+E41+E61+E71+E76+E88</f>
        <v>0</v>
      </c>
      <c r="F90" s="98">
        <f>F14+F20+F27+F41+F61+F71+F76+F88</f>
        <v>0</v>
      </c>
      <c r="G90" s="98">
        <f>G14+G20+G27+G41+G61+G71+G76+G88</f>
        <v>0</v>
      </c>
      <c r="H90" s="98">
        <f>H14+H20+H27+H41+H61+H71+H76+H88</f>
        <v>0</v>
      </c>
      <c r="I90" s="111">
        <f>I14+I20+I27+I41+I61+I71+I76+I88</f>
        <v>0</v>
      </c>
      <c r="J90" s="98"/>
    </row>
    <row r="91" spans="1:10" x14ac:dyDescent="0.35">
      <c r="A91" s="13"/>
      <c r="C91" s="101" t="s">
        <v>92</v>
      </c>
      <c r="D91" s="10">
        <v>300</v>
      </c>
      <c r="E91" s="99"/>
      <c r="F91" s="100"/>
      <c r="G91" s="105"/>
      <c r="H91" s="105"/>
    </row>
    <row r="92" spans="1:10" x14ac:dyDescent="0.35">
      <c r="G92" s="106"/>
      <c r="H92" s="106"/>
    </row>
    <row r="94" spans="1:10" x14ac:dyDescent="0.35">
      <c r="C94" s="11" t="s">
        <v>106</v>
      </c>
    </row>
    <row r="95" spans="1:10" x14ac:dyDescent="0.35">
      <c r="C95" s="10" t="s">
        <v>107</v>
      </c>
    </row>
  </sheetData>
  <mergeCells count="4">
    <mergeCell ref="B2:C2"/>
    <mergeCell ref="B3:C3"/>
    <mergeCell ref="B4:C4"/>
    <mergeCell ref="A1:C1"/>
  </mergeCells>
  <conditionalFormatting sqref="G91:G1048576 G2:G89">
    <cfRule type="cellIs" dxfId="21" priority="1" operator="lessThan">
      <formula>0</formula>
    </cfRule>
  </conditionalFormatting>
  <dataValidations count="1">
    <dataValidation type="list" allowBlank="1" showErrorMessage="1" sqref="A1">
      <formula1>SecurityLabel</formula1>
    </dataValidation>
  </dataValidations>
  <pageMargins left="0.70866141732283472" right="0.70866141732283472" top="0.74803149606299213" bottom="0.74803149606299213" header="0.31496062992125984" footer="0.39370078740157483"/>
  <pageSetup scale="63" fitToHeight="0" orientation="portrait" r:id="rId1"/>
  <headerFooter>
    <oddFooter>&amp;L&amp;"Arial,Regular"&amp;8Budget and Workload Allocation
Sept-2020
Template Owner: Audit Services&amp;C&amp;A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4"/>
  <sheetViews>
    <sheetView zoomScaleNormal="100" workbookViewId="0">
      <selection sqref="A1:C1"/>
    </sheetView>
  </sheetViews>
  <sheetFormatPr defaultColWidth="11.453125" defaultRowHeight="14.5" x14ac:dyDescent="0.35"/>
  <cols>
    <col min="1" max="1" width="16.54296875" style="10" customWidth="1"/>
    <col min="2" max="2" width="10.54296875" style="10" customWidth="1"/>
    <col min="3" max="3" width="43.81640625" style="10" customWidth="1"/>
    <col min="4" max="4" width="11.453125" style="10" customWidth="1"/>
    <col min="5" max="6" width="11.81640625" style="90" customWidth="1"/>
    <col min="7" max="7" width="14.1796875" style="90" customWidth="1"/>
    <col min="8" max="8" width="29.81640625" style="10" customWidth="1"/>
    <col min="9" max="16384" width="11.453125" style="10"/>
  </cols>
  <sheetData>
    <row r="1" spans="1:7" x14ac:dyDescent="0.35">
      <c r="A1" s="167" t="s">
        <v>177</v>
      </c>
      <c r="B1" s="168"/>
      <c r="C1" s="168"/>
    </row>
    <row r="2" spans="1:7" x14ac:dyDescent="0.35">
      <c r="A2" s="149" t="s">
        <v>53</v>
      </c>
      <c r="B2" s="150" t="str">
        <f>+'Budget 20XX'!B2:C2</f>
        <v>ABC audit entity</v>
      </c>
      <c r="C2" s="150"/>
    </row>
    <row r="3" spans="1:7" x14ac:dyDescent="0.35">
      <c r="A3" s="149" t="s">
        <v>54</v>
      </c>
      <c r="B3" s="150" t="str">
        <f>+'Budget 20XX'!B3:C3</f>
        <v>31-Dec-20XX</v>
      </c>
      <c r="C3" s="150"/>
    </row>
    <row r="4" spans="1:7" x14ac:dyDescent="0.35">
      <c r="A4" s="149" t="s">
        <v>55</v>
      </c>
      <c r="B4" s="171">
        <f>+'Budget 20XX'!B4:C4</f>
        <v>1234</v>
      </c>
      <c r="C4" s="172"/>
    </row>
    <row r="5" spans="1:7" x14ac:dyDescent="0.35">
      <c r="A5" s="9" t="s">
        <v>91</v>
      </c>
      <c r="C5" s="21"/>
    </row>
    <row r="6" spans="1:7" x14ac:dyDescent="0.35">
      <c r="C6" s="21"/>
    </row>
    <row r="7" spans="1:7" ht="43.5" x14ac:dyDescent="0.35">
      <c r="A7" s="79" t="s">
        <v>76</v>
      </c>
      <c r="B7" s="80" t="s">
        <v>75</v>
      </c>
      <c r="C7" s="81" t="s">
        <v>77</v>
      </c>
      <c r="D7" s="78" t="s">
        <v>152</v>
      </c>
      <c r="E7" s="78" t="s">
        <v>153</v>
      </c>
      <c r="F7" s="78" t="s">
        <v>151</v>
      </c>
      <c r="G7" s="78" t="s">
        <v>87</v>
      </c>
    </row>
    <row r="8" spans="1:7" x14ac:dyDescent="0.35">
      <c r="A8" s="16"/>
      <c r="B8" s="25"/>
      <c r="C8" s="30"/>
      <c r="D8" s="78"/>
      <c r="E8" s="78"/>
      <c r="F8" s="91"/>
      <c r="G8" s="91"/>
    </row>
    <row r="9" spans="1:7" x14ac:dyDescent="0.35">
      <c r="A9" s="28"/>
      <c r="B9" s="9" t="s">
        <v>56</v>
      </c>
      <c r="C9"/>
      <c r="D9" s="91"/>
      <c r="E9" s="91"/>
      <c r="F9" s="108"/>
      <c r="G9" s="91"/>
    </row>
    <row r="10" spans="1:7" ht="29" x14ac:dyDescent="0.35">
      <c r="A10" s="15" t="s">
        <v>21</v>
      </c>
      <c r="B10" s="26" t="s">
        <v>2</v>
      </c>
      <c r="C10" s="18" t="s">
        <v>109</v>
      </c>
      <c r="D10" s="91">
        <f>+Tableau6[[#This Row],[Budget
CY]]</f>
        <v>0</v>
      </c>
      <c r="E10" s="91"/>
      <c r="F10" s="108">
        <f>D10-E10</f>
        <v>0</v>
      </c>
      <c r="G10" s="91"/>
    </row>
    <row r="11" spans="1:7" x14ac:dyDescent="0.35">
      <c r="A11" s="15" t="s">
        <v>25</v>
      </c>
      <c r="B11" s="26" t="s">
        <v>3</v>
      </c>
      <c r="C11" s="18" t="s">
        <v>110</v>
      </c>
      <c r="D11" s="91">
        <f>+Tableau6[[#This Row],[Budget
CY]]</f>
        <v>0</v>
      </c>
      <c r="E11" s="91"/>
      <c r="F11" s="108">
        <f t="shared" ref="F11:F13" si="0">D11-E11</f>
        <v>0</v>
      </c>
      <c r="G11" s="91"/>
    </row>
    <row r="12" spans="1:7" x14ac:dyDescent="0.35">
      <c r="A12" s="15" t="s">
        <v>24</v>
      </c>
      <c r="B12" s="26" t="s">
        <v>4</v>
      </c>
      <c r="C12" s="18" t="s">
        <v>111</v>
      </c>
      <c r="D12" s="91">
        <f>+Tableau6[[#This Row],[Budget
CY]]</f>
        <v>0</v>
      </c>
      <c r="E12" s="91"/>
      <c r="F12" s="108">
        <f t="shared" si="0"/>
        <v>0</v>
      </c>
      <c r="G12" s="91"/>
    </row>
    <row r="13" spans="1:7" ht="15" thickBot="1" x14ac:dyDescent="0.4">
      <c r="A13" s="15" t="s">
        <v>115</v>
      </c>
      <c r="B13" s="26"/>
      <c r="C13" s="18" t="s">
        <v>150</v>
      </c>
      <c r="D13" s="91">
        <f>+Tableau6[[#This Row],[Budget
CY]]</f>
        <v>0</v>
      </c>
      <c r="E13" s="91"/>
      <c r="F13" s="108">
        <f t="shared" si="0"/>
        <v>0</v>
      </c>
      <c r="G13" s="91"/>
    </row>
    <row r="14" spans="1:7" ht="15" thickBot="1" x14ac:dyDescent="0.4">
      <c r="A14" s="28"/>
      <c r="B14" s="9"/>
      <c r="C14"/>
      <c r="D14" s="93">
        <f>SUM(D10:D13)</f>
        <v>0</v>
      </c>
      <c r="E14" s="93">
        <f>SUM(E10:E13)</f>
        <v>0</v>
      </c>
      <c r="F14" s="103">
        <f>Tableau682[[#This Row],[Budget]]-E15</f>
        <v>0</v>
      </c>
      <c r="G14" s="91"/>
    </row>
    <row r="15" spans="1:7" x14ac:dyDescent="0.35">
      <c r="A15" s="28"/>
      <c r="B15" s="9" t="s">
        <v>112</v>
      </c>
      <c r="C15"/>
      <c r="D15" s="95"/>
      <c r="E15" s="94"/>
      <c r="F15" s="109"/>
      <c r="G15" s="91"/>
    </row>
    <row r="16" spans="1:7" x14ac:dyDescent="0.35">
      <c r="A16" s="15" t="s">
        <v>23</v>
      </c>
      <c r="B16" s="26" t="s">
        <v>5</v>
      </c>
      <c r="C16" s="18" t="s">
        <v>93</v>
      </c>
      <c r="D16" s="91">
        <f>+Tableau6[[#This Row],[Budget
CY]]</f>
        <v>0</v>
      </c>
      <c r="E16" s="91"/>
      <c r="F16" s="108">
        <f t="shared" ref="F16:F19" si="1">D16-E16</f>
        <v>0</v>
      </c>
      <c r="G16" s="91"/>
    </row>
    <row r="17" spans="1:7" x14ac:dyDescent="0.35">
      <c r="A17" s="15" t="s">
        <v>48</v>
      </c>
      <c r="B17" s="26" t="s">
        <v>6</v>
      </c>
      <c r="C17" s="18" t="s">
        <v>94</v>
      </c>
      <c r="D17" s="91">
        <f>+Tableau6[[#This Row],[Budget
CY]]</f>
        <v>0</v>
      </c>
      <c r="E17" s="91"/>
      <c r="F17" s="108">
        <f t="shared" si="1"/>
        <v>0</v>
      </c>
      <c r="G17" s="91"/>
    </row>
    <row r="18" spans="1:7" x14ac:dyDescent="0.35">
      <c r="A18" s="15" t="s">
        <v>22</v>
      </c>
      <c r="B18" s="26" t="s">
        <v>7</v>
      </c>
      <c r="C18" s="18" t="s">
        <v>104</v>
      </c>
      <c r="D18" s="91">
        <f>+Tableau6[[#This Row],[Budget
CY]]</f>
        <v>0</v>
      </c>
      <c r="E18" s="91"/>
      <c r="F18" s="108">
        <f t="shared" si="1"/>
        <v>0</v>
      </c>
      <c r="G18" s="91"/>
    </row>
    <row r="19" spans="1:7" ht="15" thickBot="1" x14ac:dyDescent="0.4">
      <c r="A19" s="15" t="s">
        <v>26</v>
      </c>
      <c r="B19" s="26" t="s">
        <v>8</v>
      </c>
      <c r="C19" s="18" t="s">
        <v>95</v>
      </c>
      <c r="D19" s="91">
        <f>+Tableau6[[#This Row],[Budget
CY]]</f>
        <v>0</v>
      </c>
      <c r="E19" s="91"/>
      <c r="F19" s="108">
        <f t="shared" si="1"/>
        <v>0</v>
      </c>
      <c r="G19" s="91"/>
    </row>
    <row r="20" spans="1:7" ht="15" thickBot="1" x14ac:dyDescent="0.4">
      <c r="A20" s="29"/>
      <c r="D20" s="93">
        <f>SUM(D16:D19)</f>
        <v>0</v>
      </c>
      <c r="E20" s="93">
        <f>SUM(E16:E19)</f>
        <v>0</v>
      </c>
      <c r="F20" s="103">
        <f>Tableau682[[#This Row],[Budget]]-E21</f>
        <v>0</v>
      </c>
      <c r="G20" s="91"/>
    </row>
    <row r="21" spans="1:7" x14ac:dyDescent="0.35">
      <c r="A21" s="29"/>
      <c r="B21" s="9" t="s">
        <v>96</v>
      </c>
      <c r="D21" s="95"/>
      <c r="E21" s="95"/>
      <c r="F21" s="110"/>
      <c r="G21" s="91"/>
    </row>
    <row r="22" spans="1:7" x14ac:dyDescent="0.35">
      <c r="A22" s="15" t="s">
        <v>28</v>
      </c>
      <c r="B22" s="26" t="s">
        <v>9</v>
      </c>
      <c r="C22" s="18" t="s">
        <v>97</v>
      </c>
      <c r="D22" s="91">
        <f>+Tableau6[[#This Row],[Budget
CY]]</f>
        <v>0</v>
      </c>
      <c r="E22" s="91"/>
      <c r="F22" s="108">
        <f t="shared" ref="F22:F26" si="2">D22-E22</f>
        <v>0</v>
      </c>
      <c r="G22" s="91"/>
    </row>
    <row r="23" spans="1:7" x14ac:dyDescent="0.35">
      <c r="A23" s="15" t="s">
        <v>29</v>
      </c>
      <c r="B23" s="26" t="s">
        <v>10</v>
      </c>
      <c r="C23" s="18" t="s">
        <v>98</v>
      </c>
      <c r="D23" s="91">
        <f>+Tableau6[[#This Row],[Budget
CY]]</f>
        <v>0</v>
      </c>
      <c r="E23" s="91"/>
      <c r="F23" s="108">
        <f t="shared" si="2"/>
        <v>0</v>
      </c>
      <c r="G23" s="91"/>
    </row>
    <row r="24" spans="1:7" x14ac:dyDescent="0.35">
      <c r="A24" s="15" t="s">
        <v>116</v>
      </c>
      <c r="B24" s="26" t="s">
        <v>11</v>
      </c>
      <c r="C24" s="18" t="s">
        <v>114</v>
      </c>
      <c r="D24" s="91">
        <f>+Tableau6[[#This Row],[Budget
CY]]</f>
        <v>0</v>
      </c>
      <c r="E24" s="91"/>
      <c r="F24" s="108">
        <f t="shared" si="2"/>
        <v>0</v>
      </c>
      <c r="G24" s="91"/>
    </row>
    <row r="25" spans="1:7" x14ac:dyDescent="0.35">
      <c r="A25" s="15" t="s">
        <v>117</v>
      </c>
      <c r="B25" s="26" t="s">
        <v>12</v>
      </c>
      <c r="C25" s="160" t="s">
        <v>187</v>
      </c>
      <c r="D25" s="91">
        <f>+Tableau6[[#This Row],[Budget
CY]]</f>
        <v>0</v>
      </c>
      <c r="E25" s="91"/>
      <c r="F25" s="108">
        <f t="shared" si="2"/>
        <v>0</v>
      </c>
      <c r="G25" s="91"/>
    </row>
    <row r="26" spans="1:7" ht="15" thickBot="1" x14ac:dyDescent="0.4">
      <c r="A26" s="15" t="s">
        <v>30</v>
      </c>
      <c r="B26" s="26"/>
      <c r="C26" s="18" t="s">
        <v>57</v>
      </c>
      <c r="D26" s="92">
        <f>+Tableau6[[#This Row],[Budget
CY]]</f>
        <v>0</v>
      </c>
      <c r="E26" s="92"/>
      <c r="F26" s="108">
        <f t="shared" si="2"/>
        <v>0</v>
      </c>
      <c r="G26" s="91"/>
    </row>
    <row r="27" spans="1:7" ht="15" thickBot="1" x14ac:dyDescent="0.4">
      <c r="A27" s="29"/>
      <c r="C27" s="14"/>
      <c r="D27" s="93">
        <f>SUM(D22:D26)</f>
        <v>0</v>
      </c>
      <c r="E27" s="93">
        <f>SUM(E22:E26)</f>
        <v>0</v>
      </c>
      <c r="F27" s="103">
        <f>Tableau682[[#This Row],[Budget]]-E28</f>
        <v>0</v>
      </c>
      <c r="G27" s="91"/>
    </row>
    <row r="28" spans="1:7" x14ac:dyDescent="0.35">
      <c r="A28" s="29"/>
      <c r="B28" s="9" t="s">
        <v>101</v>
      </c>
      <c r="D28" s="95"/>
      <c r="E28" s="95"/>
      <c r="F28" s="110"/>
      <c r="G28" s="91"/>
    </row>
    <row r="29" spans="1:7" x14ac:dyDescent="0.35">
      <c r="A29" s="15" t="s">
        <v>31</v>
      </c>
      <c r="B29" s="26" t="s">
        <v>13</v>
      </c>
      <c r="C29" s="18" t="s">
        <v>118</v>
      </c>
      <c r="D29" s="91">
        <f>+Tableau6[[#This Row],[Budget
CY]]</f>
        <v>0</v>
      </c>
      <c r="E29" s="91"/>
      <c r="F29" s="108">
        <f t="shared" ref="F29:F40" si="3">D29-E29</f>
        <v>0</v>
      </c>
      <c r="G29" s="91"/>
    </row>
    <row r="30" spans="1:7" x14ac:dyDescent="0.35">
      <c r="A30" s="15" t="s">
        <v>32</v>
      </c>
      <c r="B30" s="26" t="s">
        <v>13</v>
      </c>
      <c r="C30" s="18" t="s">
        <v>119</v>
      </c>
      <c r="D30" s="91">
        <f>+Tableau6[[#This Row],[Budget
CY]]</f>
        <v>0</v>
      </c>
      <c r="E30" s="91"/>
      <c r="F30" s="108">
        <f t="shared" si="3"/>
        <v>0</v>
      </c>
      <c r="G30" s="91"/>
    </row>
    <row r="31" spans="1:7" x14ac:dyDescent="0.35">
      <c r="A31" s="15" t="s">
        <v>33</v>
      </c>
      <c r="B31" s="26" t="s">
        <v>13</v>
      </c>
      <c r="C31" s="18" t="s">
        <v>120</v>
      </c>
      <c r="D31" s="91">
        <f>+Tableau6[[#This Row],[Budget
CY]]</f>
        <v>0</v>
      </c>
      <c r="E31" s="91"/>
      <c r="F31" s="108">
        <f t="shared" si="3"/>
        <v>0</v>
      </c>
      <c r="G31" s="91"/>
    </row>
    <row r="32" spans="1:7" x14ac:dyDescent="0.35">
      <c r="A32" s="15" t="s">
        <v>34</v>
      </c>
      <c r="B32" s="26" t="s">
        <v>13</v>
      </c>
      <c r="C32" s="18" t="s">
        <v>121</v>
      </c>
      <c r="D32" s="91">
        <f>+Tableau6[[#This Row],[Budget
CY]]</f>
        <v>0</v>
      </c>
      <c r="E32" s="91"/>
      <c r="F32" s="108">
        <f t="shared" si="3"/>
        <v>0</v>
      </c>
      <c r="G32" s="91"/>
    </row>
    <row r="33" spans="1:7" x14ac:dyDescent="0.35">
      <c r="A33" s="15" t="s">
        <v>35</v>
      </c>
      <c r="B33" s="26" t="s">
        <v>13</v>
      </c>
      <c r="C33" s="18" t="s">
        <v>122</v>
      </c>
      <c r="D33" s="91">
        <f>+Tableau6[[#This Row],[Budget
CY]]</f>
        <v>0</v>
      </c>
      <c r="E33" s="91"/>
      <c r="F33" s="108">
        <f t="shared" si="3"/>
        <v>0</v>
      </c>
      <c r="G33" s="91"/>
    </row>
    <row r="34" spans="1:7" x14ac:dyDescent="0.35">
      <c r="A34" s="15" t="s">
        <v>123</v>
      </c>
      <c r="B34" s="26" t="s">
        <v>14</v>
      </c>
      <c r="C34" s="18" t="s">
        <v>99</v>
      </c>
      <c r="D34" s="91">
        <f>+Tableau6[[#This Row],[Budget
CY]]</f>
        <v>0</v>
      </c>
      <c r="E34" s="91"/>
      <c r="F34" s="108">
        <f t="shared" si="3"/>
        <v>0</v>
      </c>
      <c r="G34" s="91"/>
    </row>
    <row r="35" spans="1:7" x14ac:dyDescent="0.35">
      <c r="A35" s="15" t="s">
        <v>124</v>
      </c>
      <c r="B35" s="26" t="s">
        <v>15</v>
      </c>
      <c r="C35" s="10" t="s">
        <v>58</v>
      </c>
      <c r="D35" s="91">
        <f>+Tableau6[[#This Row],[Budget
CY]]</f>
        <v>0</v>
      </c>
      <c r="E35" s="91"/>
      <c r="F35" s="108">
        <f t="shared" si="3"/>
        <v>0</v>
      </c>
      <c r="G35" s="91"/>
    </row>
    <row r="36" spans="1:7" x14ac:dyDescent="0.35">
      <c r="A36" s="15" t="s">
        <v>169</v>
      </c>
      <c r="B36" s="26" t="s">
        <v>16</v>
      </c>
      <c r="C36" s="18" t="s">
        <v>100</v>
      </c>
      <c r="D36" s="91">
        <f>+Tableau6[[#This Row],[Budget
CY]]</f>
        <v>0</v>
      </c>
      <c r="E36" s="91"/>
      <c r="F36" s="108">
        <f t="shared" si="3"/>
        <v>0</v>
      </c>
      <c r="G36" s="91"/>
    </row>
    <row r="37" spans="1:7" x14ac:dyDescent="0.35">
      <c r="A37" s="15" t="s">
        <v>170</v>
      </c>
      <c r="B37" s="26" t="s">
        <v>17</v>
      </c>
      <c r="C37" s="18" t="s">
        <v>113</v>
      </c>
      <c r="D37" s="91">
        <f>+Tableau6[[#This Row],[Budget
CY]]</f>
        <v>0</v>
      </c>
      <c r="E37" s="91"/>
      <c r="F37" s="108">
        <f t="shared" si="3"/>
        <v>0</v>
      </c>
      <c r="G37" s="91"/>
    </row>
    <row r="38" spans="1:7" x14ac:dyDescent="0.35">
      <c r="A38" s="15"/>
      <c r="B38" s="26"/>
      <c r="C38" s="17"/>
      <c r="D38" s="91"/>
      <c r="E38" s="91"/>
      <c r="F38" s="108"/>
      <c r="G38" s="91"/>
    </row>
    <row r="39" spans="1:7" x14ac:dyDescent="0.35">
      <c r="A39" s="15" t="s">
        <v>36</v>
      </c>
      <c r="B39" s="26"/>
      <c r="C39" s="17" t="s">
        <v>84</v>
      </c>
      <c r="D39" s="91">
        <f>+Tableau6[[#This Row],[Budget
CY]]</f>
        <v>0</v>
      </c>
      <c r="E39" s="91"/>
      <c r="F39" s="108">
        <f t="shared" si="3"/>
        <v>0</v>
      </c>
      <c r="G39" s="91"/>
    </row>
    <row r="40" spans="1:7" ht="15" thickBot="1" x14ac:dyDescent="0.4">
      <c r="A40" s="15" t="s">
        <v>49</v>
      </c>
      <c r="B40" s="26"/>
      <c r="C40" s="18" t="s">
        <v>59</v>
      </c>
      <c r="D40" s="91">
        <f>+Tableau6[[#This Row],[Budget
CY]]</f>
        <v>0</v>
      </c>
      <c r="E40" s="91"/>
      <c r="F40" s="108">
        <f t="shared" si="3"/>
        <v>0</v>
      </c>
      <c r="G40" s="91"/>
    </row>
    <row r="41" spans="1:7" ht="15" thickBot="1" x14ac:dyDescent="0.4">
      <c r="A41" s="29"/>
      <c r="D41" s="93">
        <f>SUM(D29:D40)</f>
        <v>0</v>
      </c>
      <c r="E41" s="93">
        <f>SUM(E29:E40)</f>
        <v>0</v>
      </c>
      <c r="F41" s="103">
        <f>Tableau682[[#This Row],[Budget]]-E42</f>
        <v>0</v>
      </c>
      <c r="G41" s="91"/>
    </row>
    <row r="42" spans="1:7" x14ac:dyDescent="0.35">
      <c r="A42" s="29"/>
      <c r="B42" s="9" t="s">
        <v>60</v>
      </c>
      <c r="D42" s="95"/>
      <c r="E42" s="95"/>
      <c r="F42" s="110"/>
      <c r="G42" s="91"/>
    </row>
    <row r="43" spans="1:7" x14ac:dyDescent="0.35">
      <c r="A43" s="15" t="s">
        <v>125</v>
      </c>
      <c r="B43" s="26" t="s">
        <v>18</v>
      </c>
      <c r="C43" s="17" t="s">
        <v>108</v>
      </c>
      <c r="D43" s="91">
        <f>+Tableau6[[#This Row],[Budget
CY]]</f>
        <v>0</v>
      </c>
      <c r="E43" s="91"/>
      <c r="F43" s="108">
        <f t="shared" ref="F43:F60" si="4">D43-E43</f>
        <v>0</v>
      </c>
      <c r="G43" s="91"/>
    </row>
    <row r="44" spans="1:7" x14ac:dyDescent="0.35">
      <c r="A44" s="15" t="s">
        <v>126</v>
      </c>
      <c r="B44" s="26" t="s">
        <v>18</v>
      </c>
      <c r="C44" s="17" t="s">
        <v>160</v>
      </c>
      <c r="D44" s="91">
        <f>+Tableau6[[#This Row],[Budget
CY]]</f>
        <v>0</v>
      </c>
      <c r="E44" s="91"/>
      <c r="F44" s="108">
        <f t="shared" si="4"/>
        <v>0</v>
      </c>
      <c r="G44" s="91"/>
    </row>
    <row r="45" spans="1:7" x14ac:dyDescent="0.35">
      <c r="A45" s="15" t="s">
        <v>127</v>
      </c>
      <c r="B45" s="26" t="s">
        <v>18</v>
      </c>
      <c r="C45" s="17" t="s">
        <v>162</v>
      </c>
      <c r="D45" s="91">
        <f>+Tableau6[[#This Row],[Budget
CY]]</f>
        <v>0</v>
      </c>
      <c r="E45" s="91"/>
      <c r="F45" s="108">
        <f t="shared" si="4"/>
        <v>0</v>
      </c>
      <c r="G45" s="91"/>
    </row>
    <row r="46" spans="1:7" x14ac:dyDescent="0.35">
      <c r="A46" s="15" t="s">
        <v>128</v>
      </c>
      <c r="B46" s="26" t="s">
        <v>18</v>
      </c>
      <c r="C46" s="17" t="s">
        <v>161</v>
      </c>
      <c r="D46" s="91">
        <f>+Tableau6[[#This Row],[Budget
CY]]</f>
        <v>0</v>
      </c>
      <c r="E46" s="91"/>
      <c r="F46" s="108">
        <f t="shared" si="4"/>
        <v>0</v>
      </c>
      <c r="G46" s="91"/>
    </row>
    <row r="47" spans="1:7" x14ac:dyDescent="0.35">
      <c r="A47" s="15" t="s">
        <v>129</v>
      </c>
      <c r="B47" s="26" t="s">
        <v>18</v>
      </c>
      <c r="C47" s="17" t="s">
        <v>163</v>
      </c>
      <c r="D47" s="91">
        <f>+Tableau6[[#This Row],[Budget
CY]]</f>
        <v>0</v>
      </c>
      <c r="E47" s="91"/>
      <c r="F47" s="108">
        <f t="shared" si="4"/>
        <v>0</v>
      </c>
      <c r="G47" s="91"/>
    </row>
    <row r="48" spans="1:7" x14ac:dyDescent="0.35">
      <c r="A48" s="15"/>
      <c r="B48" s="26"/>
      <c r="C48" s="17"/>
      <c r="D48" s="91">
        <f>+Tableau6[[#This Row],[Budget
CY]]</f>
        <v>0</v>
      </c>
      <c r="E48" s="91"/>
      <c r="F48" s="108">
        <f t="shared" si="4"/>
        <v>0</v>
      </c>
      <c r="G48" s="91"/>
    </row>
    <row r="49" spans="1:7" x14ac:dyDescent="0.35">
      <c r="A49" s="15" t="s">
        <v>168</v>
      </c>
      <c r="B49" s="26"/>
      <c r="C49" s="17" t="s">
        <v>164</v>
      </c>
      <c r="D49" s="91">
        <f>+Tableau6[[#This Row],[Budget
CY]]</f>
        <v>0</v>
      </c>
      <c r="E49" s="91"/>
      <c r="F49" s="108">
        <f t="shared" si="4"/>
        <v>0</v>
      </c>
      <c r="G49" s="91"/>
    </row>
    <row r="50" spans="1:7" x14ac:dyDescent="0.35">
      <c r="A50" s="15" t="s">
        <v>130</v>
      </c>
      <c r="B50" s="26"/>
      <c r="C50" s="17" t="s">
        <v>131</v>
      </c>
      <c r="D50" s="91">
        <f>+Tableau6[[#This Row],[Budget
CY]]</f>
        <v>0</v>
      </c>
      <c r="E50" s="91"/>
      <c r="F50" s="108">
        <f t="shared" si="4"/>
        <v>0</v>
      </c>
      <c r="G50" s="91"/>
    </row>
    <row r="51" spans="1:7" x14ac:dyDescent="0.35">
      <c r="A51" s="15" t="s">
        <v>132</v>
      </c>
      <c r="B51" s="26"/>
      <c r="C51" s="17" t="s">
        <v>133</v>
      </c>
      <c r="D51" s="91">
        <f>+Tableau6[[#This Row],[Budget
CY]]</f>
        <v>0</v>
      </c>
      <c r="E51" s="91"/>
      <c r="F51" s="108">
        <f t="shared" si="4"/>
        <v>0</v>
      </c>
      <c r="G51" s="91"/>
    </row>
    <row r="52" spans="1:7" x14ac:dyDescent="0.35">
      <c r="A52" s="15" t="s">
        <v>134</v>
      </c>
      <c r="B52" s="26"/>
      <c r="C52" s="17" t="s">
        <v>135</v>
      </c>
      <c r="D52" s="91">
        <f>+Tableau6[[#This Row],[Budget
CY]]</f>
        <v>0</v>
      </c>
      <c r="E52" s="91"/>
      <c r="F52" s="108">
        <f t="shared" si="4"/>
        <v>0</v>
      </c>
      <c r="G52" s="91"/>
    </row>
    <row r="53" spans="1:7" x14ac:dyDescent="0.35">
      <c r="A53" s="15" t="s">
        <v>136</v>
      </c>
      <c r="B53" s="26"/>
      <c r="C53" s="17" t="s">
        <v>137</v>
      </c>
      <c r="D53" s="91">
        <f>+Tableau6[[#This Row],[Budget
CY]]</f>
        <v>0</v>
      </c>
      <c r="E53" s="91"/>
      <c r="F53" s="108">
        <f t="shared" si="4"/>
        <v>0</v>
      </c>
      <c r="G53" s="91"/>
    </row>
    <row r="54" spans="1:7" x14ac:dyDescent="0.35">
      <c r="A54" s="15" t="s">
        <v>138</v>
      </c>
      <c r="B54" s="26"/>
      <c r="C54" s="17" t="s">
        <v>139</v>
      </c>
      <c r="D54" s="91">
        <f>+Tableau6[[#This Row],[Budget
CY]]</f>
        <v>0</v>
      </c>
      <c r="E54" s="91"/>
      <c r="F54" s="108">
        <f t="shared" si="4"/>
        <v>0</v>
      </c>
      <c r="G54" s="91"/>
    </row>
    <row r="55" spans="1:7" x14ac:dyDescent="0.35">
      <c r="A55" s="15" t="s">
        <v>140</v>
      </c>
      <c r="B55" s="26"/>
      <c r="C55" s="17" t="s">
        <v>141</v>
      </c>
      <c r="D55" s="91">
        <f>+Tableau6[[#This Row],[Budget
CY]]</f>
        <v>0</v>
      </c>
      <c r="E55" s="91"/>
      <c r="F55" s="108">
        <f t="shared" si="4"/>
        <v>0</v>
      </c>
      <c r="G55" s="91"/>
    </row>
    <row r="56" spans="1:7" x14ac:dyDescent="0.35">
      <c r="A56" s="15" t="s">
        <v>142</v>
      </c>
      <c r="B56" s="26"/>
      <c r="C56" s="17" t="s">
        <v>143</v>
      </c>
      <c r="D56" s="91">
        <f>+Tableau6[[#This Row],[Budget
CY]]</f>
        <v>0</v>
      </c>
      <c r="E56" s="91"/>
      <c r="F56" s="108">
        <f t="shared" si="4"/>
        <v>0</v>
      </c>
      <c r="G56" s="91"/>
    </row>
    <row r="57" spans="1:7" x14ac:dyDescent="0.35">
      <c r="A57" s="15" t="s">
        <v>144</v>
      </c>
      <c r="B57" s="26"/>
      <c r="C57" s="17" t="s">
        <v>145</v>
      </c>
      <c r="D57" s="91">
        <f>+Tableau6[[#This Row],[Budget
CY]]</f>
        <v>0</v>
      </c>
      <c r="E57" s="91"/>
      <c r="F57" s="108">
        <f t="shared" si="4"/>
        <v>0</v>
      </c>
      <c r="G57" s="91"/>
    </row>
    <row r="58" spans="1:7" x14ac:dyDescent="0.35">
      <c r="A58" s="15" t="s">
        <v>146</v>
      </c>
      <c r="B58" s="26"/>
      <c r="C58" s="17" t="s">
        <v>147</v>
      </c>
      <c r="D58" s="91">
        <f>+Tableau6[[#This Row],[Budget
CY]]</f>
        <v>0</v>
      </c>
      <c r="E58" s="91"/>
      <c r="F58" s="108">
        <f t="shared" si="4"/>
        <v>0</v>
      </c>
      <c r="G58" s="91"/>
    </row>
    <row r="59" spans="1:7" x14ac:dyDescent="0.35">
      <c r="A59" s="15" t="s">
        <v>148</v>
      </c>
      <c r="B59" s="26"/>
      <c r="C59" s="17" t="s">
        <v>149</v>
      </c>
      <c r="D59" s="91">
        <f>+Tableau6[[#This Row],[Budget
CY]]</f>
        <v>0</v>
      </c>
      <c r="E59" s="91"/>
      <c r="F59" s="108">
        <f t="shared" si="4"/>
        <v>0</v>
      </c>
      <c r="G59" s="91"/>
    </row>
    <row r="60" spans="1:7" ht="15" thickBot="1" x14ac:dyDescent="0.4">
      <c r="A60" s="15" t="s">
        <v>38</v>
      </c>
      <c r="B60" s="26" t="s">
        <v>19</v>
      </c>
      <c r="C60" s="159" t="s">
        <v>183</v>
      </c>
      <c r="D60" s="91">
        <f>+Tableau6[[#This Row],[Budget
CY]]</f>
        <v>0</v>
      </c>
      <c r="E60" s="91"/>
      <c r="F60" s="108">
        <f t="shared" si="4"/>
        <v>0</v>
      </c>
      <c r="G60" s="91"/>
    </row>
    <row r="61" spans="1:7" ht="15" thickBot="1" x14ac:dyDescent="0.4">
      <c r="A61" s="29"/>
      <c r="D61" s="93">
        <f>SUM(D43:D60)</f>
        <v>0</v>
      </c>
      <c r="E61" s="93">
        <f>SUM(E43:E60)</f>
        <v>0</v>
      </c>
      <c r="F61" s="103">
        <f>Tableau682[[#This Row],[Budget]]-E62</f>
        <v>0</v>
      </c>
      <c r="G61" s="91"/>
    </row>
    <row r="62" spans="1:7" x14ac:dyDescent="0.35">
      <c r="A62" s="29"/>
      <c r="B62" s="9" t="s">
        <v>67</v>
      </c>
      <c r="D62" s="95"/>
      <c r="E62" s="95"/>
      <c r="F62" s="110"/>
      <c r="G62" s="91"/>
    </row>
    <row r="63" spans="1:7" x14ac:dyDescent="0.35">
      <c r="A63" s="15"/>
      <c r="B63" s="27"/>
      <c r="C63" s="17"/>
      <c r="D63" s="91">
        <f>+Tableau6[[#This Row],[Budget
CY]]</f>
        <v>0</v>
      </c>
      <c r="E63" s="91"/>
      <c r="F63" s="108">
        <f t="shared" ref="F63:F70" si="5">D63-E63</f>
        <v>0</v>
      </c>
      <c r="G63" s="91"/>
    </row>
    <row r="64" spans="1:7" x14ac:dyDescent="0.35">
      <c r="A64" s="15"/>
      <c r="B64" s="27"/>
      <c r="C64" s="17"/>
      <c r="D64" s="91">
        <f>+Tableau6[[#This Row],[Budget
CY]]</f>
        <v>0</v>
      </c>
      <c r="E64" s="91"/>
      <c r="F64" s="108">
        <f t="shared" si="5"/>
        <v>0</v>
      </c>
      <c r="G64" s="91"/>
    </row>
    <row r="65" spans="1:7" x14ac:dyDescent="0.35">
      <c r="A65" s="15"/>
      <c r="B65" s="27"/>
      <c r="C65" s="17"/>
      <c r="D65" s="91">
        <f>+Tableau6[[#This Row],[Budget
CY]]</f>
        <v>0</v>
      </c>
      <c r="E65" s="91"/>
      <c r="F65" s="108">
        <f t="shared" si="5"/>
        <v>0</v>
      </c>
      <c r="G65" s="91"/>
    </row>
    <row r="66" spans="1:7" x14ac:dyDescent="0.35">
      <c r="A66" s="15"/>
      <c r="B66" s="27"/>
      <c r="C66" s="17"/>
      <c r="D66" s="91">
        <f>+Tableau6[[#This Row],[Budget
CY]]</f>
        <v>0</v>
      </c>
      <c r="E66" s="91"/>
      <c r="F66" s="108">
        <f t="shared" si="5"/>
        <v>0</v>
      </c>
      <c r="G66" s="91"/>
    </row>
    <row r="67" spans="1:7" x14ac:dyDescent="0.35">
      <c r="A67" s="15"/>
      <c r="B67" s="27"/>
      <c r="C67" s="17"/>
      <c r="D67" s="91">
        <f>+Tableau6[[#This Row],[Budget
CY]]</f>
        <v>0</v>
      </c>
      <c r="E67" s="91"/>
      <c r="F67" s="108">
        <f t="shared" si="5"/>
        <v>0</v>
      </c>
      <c r="G67" s="91"/>
    </row>
    <row r="68" spans="1:7" x14ac:dyDescent="0.35">
      <c r="A68" s="15"/>
      <c r="B68" s="27"/>
      <c r="C68" s="17"/>
      <c r="D68" s="91">
        <f>+Tableau6[[#This Row],[Budget
CY]]</f>
        <v>0</v>
      </c>
      <c r="E68" s="91"/>
      <c r="F68" s="108">
        <f t="shared" si="5"/>
        <v>0</v>
      </c>
      <c r="G68" s="91"/>
    </row>
    <row r="69" spans="1:7" x14ac:dyDescent="0.35">
      <c r="A69" s="15"/>
      <c r="B69" s="27"/>
      <c r="C69" s="17"/>
      <c r="D69" s="91">
        <f>+Tableau6[[#This Row],[Budget
CY]]</f>
        <v>0</v>
      </c>
      <c r="E69" s="91"/>
      <c r="F69" s="108">
        <f t="shared" si="5"/>
        <v>0</v>
      </c>
      <c r="G69" s="91"/>
    </row>
    <row r="70" spans="1:7" ht="15" thickBot="1" x14ac:dyDescent="0.4">
      <c r="A70" s="15"/>
      <c r="B70" s="27"/>
      <c r="C70" s="17"/>
      <c r="D70" s="91">
        <f>+Tableau6[[#This Row],[Budget
CY]]</f>
        <v>0</v>
      </c>
      <c r="E70" s="92"/>
      <c r="F70" s="108">
        <f t="shared" si="5"/>
        <v>0</v>
      </c>
      <c r="G70" s="91"/>
    </row>
    <row r="71" spans="1:7" ht="15" thickBot="1" x14ac:dyDescent="0.4">
      <c r="A71" s="29"/>
      <c r="D71" s="93">
        <f>SUM(D63:D70)</f>
        <v>0</v>
      </c>
      <c r="E71" s="93">
        <f>SUM(E63:E70)</f>
        <v>0</v>
      </c>
      <c r="F71" s="103">
        <f>Tableau682[[#This Row],[Budget]]-E72</f>
        <v>0</v>
      </c>
      <c r="G71" s="91"/>
    </row>
    <row r="72" spans="1:7" x14ac:dyDescent="0.35">
      <c r="A72" s="29"/>
      <c r="B72" s="9" t="s">
        <v>68</v>
      </c>
      <c r="D72" s="95"/>
      <c r="E72" s="95"/>
      <c r="F72" s="110"/>
      <c r="G72" s="91"/>
    </row>
    <row r="73" spans="1:7" x14ac:dyDescent="0.35">
      <c r="A73" s="15"/>
      <c r="B73" s="27"/>
      <c r="C73" s="17"/>
      <c r="D73" s="91"/>
      <c r="E73" s="91"/>
      <c r="F73" s="108"/>
      <c r="G73" s="91"/>
    </row>
    <row r="74" spans="1:7" x14ac:dyDescent="0.35">
      <c r="A74" s="15" t="s">
        <v>51</v>
      </c>
      <c r="B74" s="27"/>
      <c r="C74" s="17" t="s">
        <v>52</v>
      </c>
      <c r="D74" s="91">
        <f>+'Budget 20XX'!F75</f>
        <v>0</v>
      </c>
      <c r="E74" s="91"/>
      <c r="F74" s="108">
        <f t="shared" ref="F74:F75" si="6">D74-E74</f>
        <v>0</v>
      </c>
      <c r="G74" s="91"/>
    </row>
    <row r="75" spans="1:7" ht="15" thickBot="1" x14ac:dyDescent="0.4">
      <c r="A75" s="15" t="s">
        <v>50</v>
      </c>
      <c r="B75" s="27"/>
      <c r="C75" s="17" t="s">
        <v>59</v>
      </c>
      <c r="D75" s="91">
        <f>+'Budget 20XX'!F76</f>
        <v>0</v>
      </c>
      <c r="E75" s="92"/>
      <c r="F75" s="108">
        <f t="shared" si="6"/>
        <v>0</v>
      </c>
      <c r="G75" s="91"/>
    </row>
    <row r="76" spans="1:7" ht="15" thickBot="1" x14ac:dyDescent="0.4">
      <c r="A76" s="29"/>
      <c r="D76" s="93">
        <f>SUM(D73:D75)</f>
        <v>0</v>
      </c>
      <c r="E76" s="93">
        <f>SUM(E73:E75)</f>
        <v>0</v>
      </c>
      <c r="F76" s="103">
        <f>Tableau682[[#This Row],[Budget]]-E77</f>
        <v>0</v>
      </c>
      <c r="G76" s="91"/>
    </row>
    <row r="77" spans="1:7" x14ac:dyDescent="0.35">
      <c r="A77" s="29"/>
      <c r="B77" s="9" t="s">
        <v>61</v>
      </c>
      <c r="D77" s="95"/>
      <c r="E77" s="95"/>
      <c r="F77" s="110"/>
      <c r="G77" s="91"/>
    </row>
    <row r="78" spans="1:7" x14ac:dyDescent="0.35">
      <c r="A78" s="15" t="s">
        <v>40</v>
      </c>
      <c r="B78" s="17"/>
      <c r="C78" s="17" t="s">
        <v>62</v>
      </c>
      <c r="D78" s="91">
        <f>+'Budget 20XX'!F80</f>
        <v>0</v>
      </c>
      <c r="E78" s="91"/>
      <c r="F78" s="108">
        <f t="shared" ref="F78:F87" si="7">D78-E78</f>
        <v>0</v>
      </c>
      <c r="G78" s="91"/>
    </row>
    <row r="79" spans="1:7" x14ac:dyDescent="0.35">
      <c r="A79" s="15" t="s">
        <v>41</v>
      </c>
      <c r="B79" s="17"/>
      <c r="C79" s="17" t="s">
        <v>63</v>
      </c>
      <c r="D79" s="91">
        <f>+'Budget 20XX'!F81</f>
        <v>0</v>
      </c>
      <c r="E79" s="91"/>
      <c r="F79" s="108">
        <f t="shared" si="7"/>
        <v>0</v>
      </c>
      <c r="G79" s="91"/>
    </row>
    <row r="80" spans="1:7" x14ac:dyDescent="0.35">
      <c r="A80" s="15" t="s">
        <v>42</v>
      </c>
      <c r="B80" s="17"/>
      <c r="C80" s="17" t="s">
        <v>1</v>
      </c>
      <c r="D80" s="91">
        <f>+'Budget 20XX'!F82</f>
        <v>0</v>
      </c>
      <c r="E80" s="91"/>
      <c r="F80" s="108">
        <f t="shared" si="7"/>
        <v>0</v>
      </c>
      <c r="G80" s="91"/>
    </row>
    <row r="81" spans="1:7" x14ac:dyDescent="0.35">
      <c r="A81" s="15" t="s">
        <v>43</v>
      </c>
      <c r="B81" s="17"/>
      <c r="C81" s="159" t="s">
        <v>182</v>
      </c>
      <c r="D81" s="91">
        <f>+'Budget 20XX'!F83</f>
        <v>0</v>
      </c>
      <c r="E81" s="91"/>
      <c r="F81" s="108">
        <f t="shared" si="7"/>
        <v>0</v>
      </c>
      <c r="G81" s="91"/>
    </row>
    <row r="82" spans="1:7" ht="43.5" x14ac:dyDescent="0.35">
      <c r="A82" s="15" t="s">
        <v>44</v>
      </c>
      <c r="B82" s="17"/>
      <c r="C82" s="160" t="s">
        <v>64</v>
      </c>
      <c r="D82" s="91">
        <f>+'Budget 20XX'!F84</f>
        <v>0</v>
      </c>
      <c r="E82" s="91"/>
      <c r="F82" s="108">
        <f t="shared" si="7"/>
        <v>0</v>
      </c>
      <c r="G82" s="91"/>
    </row>
    <row r="83" spans="1:7" ht="29" x14ac:dyDescent="0.35">
      <c r="A83" s="15" t="s">
        <v>45</v>
      </c>
      <c r="B83" s="17"/>
      <c r="C83" s="160" t="s">
        <v>185</v>
      </c>
      <c r="D83" s="91">
        <f>+'Budget 20XX'!F85</f>
        <v>0</v>
      </c>
      <c r="E83" s="91"/>
      <c r="F83" s="108">
        <f t="shared" si="7"/>
        <v>0</v>
      </c>
      <c r="G83" s="91"/>
    </row>
    <row r="84" spans="1:7" x14ac:dyDescent="0.35">
      <c r="A84" s="15" t="s">
        <v>46</v>
      </c>
      <c r="B84" s="17"/>
      <c r="C84" s="159" t="s">
        <v>65</v>
      </c>
      <c r="D84" s="91">
        <f>+'Budget 20XX'!F86</f>
        <v>0</v>
      </c>
      <c r="E84" s="91"/>
      <c r="F84" s="108">
        <f t="shared" si="7"/>
        <v>0</v>
      </c>
      <c r="G84" s="91"/>
    </row>
    <row r="85" spans="1:7" x14ac:dyDescent="0.35">
      <c r="A85" s="15" t="s">
        <v>47</v>
      </c>
      <c r="B85" s="17"/>
      <c r="C85" s="159" t="s">
        <v>181</v>
      </c>
      <c r="D85" s="91">
        <f>+'Budget 20XX'!F87</f>
        <v>0</v>
      </c>
      <c r="E85" s="91"/>
      <c r="F85" s="108">
        <f t="shared" si="7"/>
        <v>0</v>
      </c>
      <c r="G85" s="91"/>
    </row>
    <row r="86" spans="1:7" x14ac:dyDescent="0.35">
      <c r="A86" s="15" t="s">
        <v>39</v>
      </c>
      <c r="B86" s="17"/>
      <c r="C86" s="17" t="s">
        <v>66</v>
      </c>
      <c r="D86" s="91">
        <f>+'Budget 20XX'!F88</f>
        <v>0</v>
      </c>
      <c r="E86" s="91"/>
      <c r="F86" s="108">
        <f t="shared" si="7"/>
        <v>0</v>
      </c>
      <c r="G86" s="91"/>
    </row>
    <row r="87" spans="1:7" ht="15" thickBot="1" x14ac:dyDescent="0.4">
      <c r="A87" s="15" t="s">
        <v>37</v>
      </c>
      <c r="B87" s="17"/>
      <c r="C87" s="159" t="s">
        <v>188</v>
      </c>
      <c r="D87" s="91">
        <f>+'Budget 20XX'!F89</f>
        <v>0</v>
      </c>
      <c r="E87" s="92"/>
      <c r="F87" s="108">
        <f t="shared" si="7"/>
        <v>0</v>
      </c>
      <c r="G87" s="91"/>
    </row>
    <row r="88" spans="1:7" ht="15" thickBot="1" x14ac:dyDescent="0.4">
      <c r="A88" s="13"/>
      <c r="D88" s="93">
        <f>SUM(D78:D87)</f>
        <v>0</v>
      </c>
      <c r="E88" s="93">
        <f>SUM(E78:E87)</f>
        <v>0</v>
      </c>
      <c r="F88" s="93">
        <f>SUM(F78:F87)</f>
        <v>0</v>
      </c>
      <c r="G88" s="91"/>
    </row>
    <row r="89" spans="1:7" ht="15" thickBot="1" x14ac:dyDescent="0.4">
      <c r="A89" s="13"/>
      <c r="D89" s="137"/>
      <c r="E89" s="137"/>
      <c r="F89" s="138"/>
      <c r="G89" s="139"/>
    </row>
    <row r="90" spans="1:7" ht="15" thickBot="1" x14ac:dyDescent="0.4">
      <c r="A90" s="13"/>
      <c r="C90" s="11" t="s">
        <v>85</v>
      </c>
      <c r="D90" s="98">
        <f>+D14+D20+D27+D41+D61+D71+D76+D88</f>
        <v>0</v>
      </c>
      <c r="E90" s="98">
        <f>+E14+E20+E27+E41+E61+E71+E76+E88</f>
        <v>0</v>
      </c>
      <c r="F90" s="98">
        <f>+F14+F20+F27+F41+F61+F71+F76+F88</f>
        <v>0</v>
      </c>
      <c r="G90" s="112"/>
    </row>
    <row r="91" spans="1:7" x14ac:dyDescent="0.35">
      <c r="A91" s="13"/>
      <c r="C91" s="101" t="s">
        <v>89</v>
      </c>
      <c r="E91" s="99"/>
      <c r="F91" s="100"/>
      <c r="G91" s="105"/>
    </row>
    <row r="92" spans="1:7" x14ac:dyDescent="0.35">
      <c r="G92" s="106"/>
    </row>
    <row r="94" spans="1:7" x14ac:dyDescent="0.35">
      <c r="C94" s="11"/>
    </row>
  </sheetData>
  <mergeCells count="2">
    <mergeCell ref="B4:C4"/>
    <mergeCell ref="A1:C1"/>
  </mergeCells>
  <conditionalFormatting sqref="G2:G7 G91:G1048576 F7:F87">
    <cfRule type="cellIs" dxfId="9" priority="4" operator="lessThan">
      <formula>0</formula>
    </cfRule>
  </conditionalFormatting>
  <conditionalFormatting sqref="F89">
    <cfRule type="cellIs" dxfId="8" priority="1" operator="lessThan">
      <formula>0</formula>
    </cfRule>
  </conditionalFormatting>
  <dataValidations count="1">
    <dataValidation type="list" allowBlank="1" showErrorMessage="1" sqref="A1">
      <formula1>SecurityLabel</formula1>
    </dataValidation>
  </dataValidations>
  <pageMargins left="0.70866141732283472" right="0.70866141732283472" top="0.74803149606299213" bottom="0.74803149606299213" header="0.31496062992125984" footer="0.39370078740157483"/>
  <pageSetup scale="63" orientation="portrait" r:id="rId1"/>
  <headerFooter>
    <oddFooter>&amp;L&amp;"Arial,Regular"&amp;8Budget and Workload Allocation
Sept-2020
Template Owner: Audit Services&amp;C&amp;A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796875" defaultRowHeight="14.5" x14ac:dyDescent="0.35"/>
  <cols>
    <col min="1" max="1" width="36.81640625" customWidth="1"/>
  </cols>
  <sheetData>
    <row r="1" spans="1:1" x14ac:dyDescent="0.35">
      <c r="A1" s="158" t="s">
        <v>171</v>
      </c>
    </row>
    <row r="2" spans="1:1" x14ac:dyDescent="0.35">
      <c r="A2" s="158" t="s">
        <v>172</v>
      </c>
    </row>
    <row r="3" spans="1:1" x14ac:dyDescent="0.35">
      <c r="A3" s="158" t="s">
        <v>173</v>
      </c>
    </row>
    <row r="4" spans="1:1" x14ac:dyDescent="0.35">
      <c r="A4" s="158" t="s">
        <v>174</v>
      </c>
    </row>
    <row r="5" spans="1:1" x14ac:dyDescent="0.35">
      <c r="A5" s="158" t="s">
        <v>175</v>
      </c>
    </row>
    <row r="6" spans="1:1" x14ac:dyDescent="0.35">
      <c r="A6" s="158" t="s">
        <v>176</v>
      </c>
    </row>
    <row r="7" spans="1:1" x14ac:dyDescent="0.35">
      <c r="A7" s="158" t="s">
        <v>177</v>
      </c>
    </row>
    <row r="8" spans="1:1" x14ac:dyDescent="0.35">
      <c r="A8" s="158" t="s">
        <v>178</v>
      </c>
    </row>
    <row r="9" spans="1:1" x14ac:dyDescent="0.35">
      <c r="A9" s="158" t="s">
        <v>179</v>
      </c>
    </row>
    <row r="10" spans="1:1" x14ac:dyDescent="0.35">
      <c r="A10" s="158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Budget 20XX</vt:lpstr>
      <vt:lpstr>Workload allocation</vt:lpstr>
      <vt:lpstr>Monitoring Budget</vt:lpstr>
      <vt:lpstr>Final budget analysis</vt:lpstr>
      <vt:lpstr>SecurityLabel</vt:lpstr>
      <vt:lpstr>'Budget 20XX'!Print_Titles</vt:lpstr>
      <vt:lpstr>'Workload allocation'!Print_Titles</vt:lpstr>
      <vt:lpstr>SecurityLabel</vt:lpstr>
      <vt:lpstr>'Workload allocation'!Title</vt:lpstr>
      <vt:lpstr>'Workload allocation'!Titles</vt:lpstr>
    </vt:vector>
  </TitlesOfParts>
  <Company>OAG-BVG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Workload Allocation</dc:title>
  <dc:subject>Budget Workload Allocation</dc:subject>
  <dc:creator>OAG-BVG</dc:creator>
  <cp:lastModifiedBy>Martin, Anne-Marie</cp:lastModifiedBy>
  <cp:lastPrinted>2015-03-27T14:18:32Z</cp:lastPrinted>
  <dcterms:created xsi:type="dcterms:W3CDTF">2010-07-15T17:25:10Z</dcterms:created>
  <dcterms:modified xsi:type="dcterms:W3CDTF">2023-05-26T17:20:36Z</dcterms:modified>
  <cp:category>Template</cp:category>
  <cp:contentStatus>15612</cp:contentStatus>
</cp:coreProperties>
</file>