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iloteve\AppData\Roaming\OpenText\DM\Temp\"/>
    </mc:Choice>
  </mc:AlternateContent>
  <bookViews>
    <workbookView xWindow="55356" yWindow="0" windowWidth="19548" windowHeight="4056"/>
  </bookViews>
  <sheets>
    <sheet name="Suivi Observations Tracking" sheetId="6" r:id="rId1"/>
    <sheet name="validation" sheetId="4" state="hidden" r:id="rId2"/>
    <sheet name="AASR Use Only" sheetId="5" state="hidden" r:id="rId3"/>
    <sheet name="SecurityLabel" sheetId="3" state="hidden" r:id="rId4"/>
  </sheets>
  <definedNames>
    <definedName name="lstcategory">tblCategory[IT Category]</definedName>
    <definedName name="lstITorNot">tblITorNOT[IT or Non-IT]</definedName>
    <definedName name="lstObservationType">tblObservationType[Observation Type]</definedName>
    <definedName name="SecurityLabel">SecurityLabel!$A$1:$A$10</definedName>
    <definedName name="Status">Table2[Status]</definedName>
    <definedName name="yesno">Table11[Yesno]</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6" l="1"/>
  <c r="O27" i="6" l="1"/>
  <c r="P27" i="6" s="1"/>
  <c r="O28" i="6"/>
  <c r="P28" i="6" s="1"/>
  <c r="O29" i="6"/>
  <c r="P29" i="6" s="1"/>
  <c r="O30" i="6"/>
  <c r="P30" i="6" s="1"/>
  <c r="O31" i="6"/>
  <c r="P31" i="6" s="1"/>
  <c r="O32" i="6"/>
  <c r="P32" i="6" s="1"/>
  <c r="O33" i="6"/>
  <c r="P33" i="6" s="1"/>
  <c r="O34" i="6"/>
  <c r="P34" i="6" s="1"/>
  <c r="O35" i="6"/>
  <c r="P35" i="6" s="1"/>
  <c r="O36" i="6"/>
  <c r="P36" i="6" s="1"/>
  <c r="O37" i="6"/>
  <c r="P37" i="6" s="1"/>
  <c r="O38" i="6"/>
  <c r="P38" i="6" s="1"/>
  <c r="O39" i="6"/>
  <c r="P39" i="6" s="1"/>
  <c r="O40" i="6"/>
  <c r="P40" i="6" s="1"/>
  <c r="O41" i="6"/>
  <c r="P41" i="6" s="1"/>
  <c r="O42" i="6"/>
  <c r="P42" i="6" s="1"/>
  <c r="O43" i="6"/>
  <c r="P43" i="6" s="1"/>
  <c r="O44" i="6"/>
  <c r="P44" i="6" s="1"/>
  <c r="O45" i="6"/>
  <c r="P45" i="6" s="1"/>
  <c r="O46" i="6"/>
  <c r="P46" i="6" s="1"/>
  <c r="O47" i="6"/>
  <c r="P47" i="6" s="1"/>
  <c r="O48" i="6"/>
  <c r="P48" i="6" s="1"/>
  <c r="O49" i="6"/>
  <c r="P49" i="6" s="1"/>
  <c r="O50" i="6"/>
  <c r="P50" i="6" s="1"/>
  <c r="O51" i="6"/>
  <c r="P51" i="6" s="1"/>
  <c r="O52" i="6"/>
  <c r="P52" i="6" s="1"/>
  <c r="O53" i="6"/>
  <c r="P53" i="6" s="1"/>
  <c r="O54" i="6"/>
  <c r="P54" i="6" s="1"/>
  <c r="O55" i="6"/>
  <c r="P55" i="6" s="1"/>
  <c r="O56" i="6"/>
  <c r="P56" i="6" s="1"/>
  <c r="O57" i="6"/>
  <c r="P57" i="6" s="1"/>
  <c r="O58" i="6"/>
  <c r="P58" i="6" s="1"/>
  <c r="O59" i="6"/>
  <c r="P59" i="6" s="1"/>
  <c r="O60" i="6"/>
  <c r="P60" i="6" s="1"/>
  <c r="O61" i="6"/>
  <c r="P61" i="6" s="1"/>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J2" i="5" l="1"/>
  <c r="I2" i="5" l="1"/>
  <c r="H2" i="5"/>
  <c r="G2" i="5"/>
  <c r="F2" i="5"/>
  <c r="E2" i="5"/>
  <c r="D2" i="5"/>
  <c r="C2" i="5"/>
  <c r="B2" i="5"/>
  <c r="A2" i="5"/>
</calcChain>
</file>

<file path=xl/sharedStrings.xml><?xml version="1.0" encoding="utf-8"?>
<sst xmlns="http://schemas.openxmlformats.org/spreadsheetml/2006/main" count="121" uniqueCount="118">
  <si>
    <t>PROTECTED B (when completed)</t>
  </si>
  <si>
    <t>PROTECTED A (when completed)</t>
  </si>
  <si>
    <t>PROTÉGÉ B</t>
  </si>
  <si>
    <t>PROTECTED B</t>
  </si>
  <si>
    <t>PROTÉGÉ A</t>
  </si>
  <si>
    <t>PROTECTED A</t>
  </si>
  <si>
    <t>NON CLASSIFIÉ</t>
  </si>
  <si>
    <t>UNCLASSIFIED</t>
  </si>
  <si>
    <t>Observation Type</t>
  </si>
  <si>
    <t>IT or Non-IT</t>
  </si>
  <si>
    <t>IT Category</t>
  </si>
  <si>
    <t>Yesno</t>
  </si>
  <si>
    <t>Supplementary Guidance/Notes</t>
  </si>
  <si>
    <t>Observation(s) were not yet fully investigated.</t>
  </si>
  <si>
    <t>Formal observation(s) require additional time that was not available.</t>
  </si>
  <si>
    <t>Formal observation(s) would negatively impact our relationship with audit entity.</t>
  </si>
  <si>
    <t>Observation(s) were previously informally communicated, we continue to do so.</t>
  </si>
  <si>
    <t>Observation(s) were previously formally communicated, no need to do so again.</t>
  </si>
  <si>
    <t>Other:</t>
  </si>
  <si>
    <t># informal obs issued</t>
  </si>
  <si>
    <t>Name</t>
  </si>
  <si>
    <t>Formal observation(s) were resolved before our letter could be issued.</t>
  </si>
  <si>
    <r>
      <rPr>
        <b/>
        <vertAlign val="superscript"/>
        <sz val="11"/>
        <rFont val="Calibri"/>
        <family val="2"/>
        <scheme val="minor"/>
      </rPr>
      <t>1</t>
    </r>
    <r>
      <rPr>
        <b/>
        <u/>
        <sz val="11"/>
        <rFont val="Calibri"/>
        <family val="2"/>
        <scheme val="minor"/>
      </rPr>
      <t>Observation Type</t>
    </r>
  </si>
  <si>
    <r>
      <rPr>
        <b/>
        <vertAlign val="superscript"/>
        <sz val="11"/>
        <color theme="1"/>
        <rFont val="Calibri"/>
        <family val="2"/>
        <scheme val="minor"/>
      </rPr>
      <t>2</t>
    </r>
    <r>
      <rPr>
        <b/>
        <u/>
        <sz val="11"/>
        <color theme="1"/>
        <rFont val="Calibri"/>
        <family val="2"/>
        <scheme val="minor"/>
      </rPr>
      <t>Observation Category</t>
    </r>
  </si>
  <si>
    <t>Notes:</t>
  </si>
  <si>
    <r>
      <t>Purpose</t>
    </r>
    <r>
      <rPr>
        <sz val="10"/>
        <rFont val="Calibri"/>
        <family val="2"/>
        <scheme val="minor"/>
      </rPr>
      <t>:</t>
    </r>
    <r>
      <rPr>
        <b/>
        <sz val="10"/>
        <rFont val="Calibri"/>
        <family val="2"/>
        <scheme val="minor"/>
      </rPr>
      <t xml:space="preserve"> </t>
    </r>
  </si>
  <si>
    <t xml:space="preserve">b) To prepare information on the above mentioned observations for roll-up into the Commentary on Financial Audits (external) report and Annual Audit Practice Retrospective Report (internal). </t>
  </si>
  <si>
    <t>1. Complete the observation survey table below, considering the following:</t>
  </si>
  <si>
    <t>Status</t>
  </si>
  <si>
    <t>Informal communication was sufficient.</t>
  </si>
  <si>
    <t>b) Add any NEW (i.e. different) observations formally communicated for this engagement (including IT Audit points).</t>
  </si>
  <si>
    <t>a) Update the statuses of all PY observations, factoring in communication/follow-up done as part of this engagement.</t>
  </si>
  <si>
    <t>i) The end result of the table should contain 1 line for each unique observation that has been formally communicated.</t>
  </si>
  <si>
    <t>ABC Corporation</t>
  </si>
  <si>
    <r>
      <rPr>
        <b/>
        <sz val="10"/>
        <color theme="1"/>
        <rFont val="Calibri"/>
        <family val="2"/>
        <scheme val="minor"/>
      </rPr>
      <t>Automated vs. IT-dependent vs. Manual Controls</t>
    </r>
    <r>
      <rPr>
        <sz val="10"/>
        <color theme="1"/>
        <rFont val="Calibri"/>
        <family val="2"/>
        <scheme val="minor"/>
      </rPr>
      <t xml:space="preserve">
 - Automated Control is a function performed automatically by the system upon which the audit team wants to place reliance. Examples include: segregation of duties, automatic 3-way match, and electronic authorizations.
 - IT-dependent Control is a manual control where the operating effectiveness of the control depends on the reliability of data/reports used in them.
 - Manual Control is a control that does not depend on the reliability of system-generated data or reports.</t>
    </r>
    <r>
      <rPr>
        <b/>
        <sz val="10"/>
        <color theme="1"/>
        <rFont val="Calibri"/>
        <family val="2"/>
        <scheme val="minor"/>
      </rPr>
      <t xml:space="preserve">
Financial Reporting and Accounting issues</t>
    </r>
    <r>
      <rPr>
        <sz val="10"/>
        <color theme="1"/>
        <rFont val="Calibri"/>
        <family val="2"/>
        <scheme val="minor"/>
      </rPr>
      <t xml:space="preserve">; examples could include issues/weaknesses relating to:
 - Documentation of any transaction or record.
 - Financial processes (i.e. contracts, revenue, expenses, etc.)
 - Financial statements and disclosure
 - F/S assertions of amounts recorded (including appropriateness of expenses).
 - Segregation of duties for any financial process
</t>
    </r>
    <r>
      <rPr>
        <b/>
        <sz val="10"/>
        <color theme="1"/>
        <rFont val="Calibri"/>
        <family val="2"/>
        <scheme val="minor"/>
      </rPr>
      <t>Non-compliance with Authorities, Laws or Regulation</t>
    </r>
    <r>
      <rPr>
        <sz val="10"/>
        <color theme="1"/>
        <rFont val="Calibri"/>
        <family val="2"/>
        <scheme val="minor"/>
      </rPr>
      <t>; examples could include issues/weaknesses relating to:
 - Compliance with internal or external legislation,  policies or regulations
Please consider carefully before selecting "Other".</t>
    </r>
  </si>
  <si>
    <t>Annual Audit / Audit d’états financiers  - Observations Tracking / Suivi des observations</t>
  </si>
  <si>
    <t>Entity Name / Entité:</t>
  </si>
  <si>
    <t>Audit Y/E / Fin d’exercice :</t>
  </si>
  <si>
    <t>Product Code / Code de produit:</t>
  </si>
  <si>
    <t>But:</t>
  </si>
  <si>
    <t>1. Remplir le tableau sur les observations ci‑dessous, en procédant comme suit:</t>
  </si>
  <si>
    <t>i) Le résultat final du tableau devrait montrer une observation officiellement communiquée par ligne.</t>
  </si>
  <si>
    <t>ii) Si des observations ont été regroupées sous un même thème (p. ex. avec les constatations en TI, parfois), ajouter une ligne distincte pour chaque élément présenté sous le thème étant donné que chacune des observations fera vraisemblablement l’objet d’un suivi de la part de l’équipe d’audit.</t>
  </si>
  <si>
    <t>ii) If any observations have been grouped under a common theme (e.g. sometimes the case with IT findings), please include a separate line for each item under that theme as each observation will likely be followed-up by the audit team on an individual basis.</t>
  </si>
  <si>
    <t>FIPO - Pour information seulement</t>
  </si>
  <si>
    <t>Directives supplémentaires/Notes</t>
  </si>
  <si>
    <r>
      <rPr>
        <b/>
        <u/>
        <vertAlign val="superscript"/>
        <sz val="11"/>
        <rFont val="Calibri"/>
        <family val="2"/>
        <scheme val="minor"/>
      </rPr>
      <t>1</t>
    </r>
    <r>
      <rPr>
        <b/>
        <u/>
        <sz val="11"/>
        <rFont val="Calibri"/>
        <family val="2"/>
        <scheme val="minor"/>
      </rPr>
      <t>Type d’observations</t>
    </r>
  </si>
  <si>
    <r>
      <t xml:space="preserve"> - </t>
    </r>
    <r>
      <rPr>
        <b/>
        <sz val="10"/>
        <rFont val="Calibri"/>
        <family val="2"/>
        <scheme val="minor"/>
      </rPr>
      <t>Les déficiences importantes du contrôle interne</t>
    </r>
    <r>
      <rPr>
        <sz val="10"/>
        <rFont val="Calibri"/>
        <family val="2"/>
        <scheme val="minor"/>
      </rPr>
      <t xml:space="preserve"> doivent être communiquées par écrit aux responsables de la gouvernance (NCA 265.9)
 - « </t>
    </r>
    <r>
      <rPr>
        <b/>
        <sz val="10"/>
        <rFont val="Calibri"/>
        <family val="2"/>
        <scheme val="minor"/>
      </rPr>
      <t>Autre</t>
    </r>
    <r>
      <rPr>
        <sz val="10"/>
        <rFont val="Calibri"/>
        <family val="2"/>
        <scheme val="minor"/>
      </rPr>
      <t xml:space="preserve"> » vaut pour les déficiences du contrôle interne qui ne sont pas assez importantes pour être signalées aux responsables de la gouvernance, mais qui le sont suffisamment pour être communiquées à la direction, ainsi que pour les autres observations liées aux améliorations à apporter autres que celles visant le contrôle interne.
</t>
    </r>
  </si>
  <si>
    <r>
      <rPr>
        <b/>
        <sz val="10"/>
        <color theme="1"/>
        <rFont val="Calibri"/>
        <family val="2"/>
        <scheme val="minor"/>
      </rPr>
      <t>Contrôles automatisés c. Contrôles dépendant des TI c. Contrôles manuels</t>
    </r>
    <r>
      <rPr>
        <sz val="10"/>
        <color theme="1"/>
        <rFont val="Calibri"/>
        <family val="2"/>
        <scheme val="minor"/>
      </rPr>
      <t xml:space="preserve">
 -  Un contrôle automatisé est une fonction effectuée par le système sur laquelle l’équipe d’audit désire s’appuyer. Exemples : séparation des tâches, rapprochement croisé et autorisations électroniques.
 -  Un contrôle dépendant des TI est un contrôle manuel dont l’efficacité dépend de la fiabilité des données ou des rapports utilisés dans son application.
 -  Un contrôle manuel est un contrôle qui ne dépend pas de la fiabilité des données ou des rapports générés par le système. 
</t>
    </r>
    <r>
      <rPr>
        <b/>
        <sz val="10"/>
        <color theme="1"/>
        <rFont val="Calibri"/>
        <family val="2"/>
        <scheme val="minor"/>
      </rPr>
      <t>Problèmes d’information financière et de comptabilité</t>
    </r>
    <r>
      <rPr>
        <sz val="10"/>
        <color theme="1"/>
        <rFont val="Calibri"/>
        <family val="2"/>
        <scheme val="minor"/>
      </rPr>
      <t xml:space="preserve">; p. ex. enjeux ou faiblesses liés :
 -  à la documentation d’une opération ou d’une entrée
 -  aux processus financiers (contrats, produits, charges, etc.)
 -  aux états financiers et informations fournies par voie de notes (y compris le caractère approprié des charges)
 -  à la séparation des tâches pour tout processus financier
</t>
    </r>
    <r>
      <rPr>
        <b/>
        <sz val="10"/>
        <color theme="1"/>
        <rFont val="Calibri"/>
        <family val="2"/>
        <scheme val="minor"/>
      </rPr>
      <t>Non-conformité aux autorisations, lois ou règlements</t>
    </r>
    <r>
      <rPr>
        <sz val="10"/>
        <color theme="1"/>
        <rFont val="Calibri"/>
        <family val="2"/>
        <scheme val="minor"/>
      </rPr>
      <t xml:space="preserve">; p. ex. problèmes ou faiblesses liés :
 -  à la conformité aux lois, politiques ou règlements (internes ou externes)
Ne sélectionner « Autres » qu’après avoir tout bien considéré.
</t>
    </r>
  </si>
  <si>
    <t>Observations of sufficient importance to merit management's attention informally issued / Observations d’une importance suffisante pour être signalées à la direction de manière informelle</t>
  </si>
  <si>
    <t>2. Answer questions regarding informal observations / 2. Répondre aux questions au sujet des observations informelles:</t>
  </si>
  <si>
    <t>a) How many observations of "sufficient importance" to merit management's attention were informally issued? / Combien d’observations d’une importance suffisante pour être signalées à la direction ont elles été communiquées informellement?</t>
  </si>
  <si>
    <t>Answer / Réponse:</t>
  </si>
  <si>
    <t>(Input a number; if none, put 0 / entrer un nombre, ou 0 s’il n’y en a pas)</t>
  </si>
  <si>
    <r>
      <t xml:space="preserve">b) What were the reasons why they were not issued formally in writing? </t>
    </r>
    <r>
      <rPr>
        <sz val="10"/>
        <color theme="0"/>
        <rFont val="Calibri"/>
        <family val="2"/>
        <scheme val="minor"/>
      </rPr>
      <t>(Please "X" all that apply below) / Pour quelles raisons n’ont-elles pas été communiquées officiellement par écrit? (Cocher toutes les réponses qui s’appliquent)</t>
    </r>
  </si>
  <si>
    <t>Observation(s) were resolved before letter could be issued. / Les observations ont été réglées avant la publication de la lettre.</t>
  </si>
  <si>
    <t>Formally communicated observation(s) would negatively impact the relationship with audit entity. / La communication officielle des observations aurait eu un impact négatif sur la relation avec l’entité.</t>
  </si>
  <si>
    <t xml:space="preserve">Observation(s) were previously informally communicated, we continue to do so. / Les observations ont déjà été communiquées de manière informelle et nous gardons cette façon de faire. </t>
  </si>
  <si>
    <t>Observation(s) were previously formally communicated, no need to do so again. / Puisque les observations ont déjà été communiquées de manière officielle, il n’est pas nécessaire de le faire de nouveau.</t>
  </si>
  <si>
    <t xml:space="preserve">Formally communicated observation(s) require additional time that was not available. / Le temps requis pour communiquer officiellement les observations manquait. </t>
  </si>
  <si>
    <t>Observation(s) were not yet fully investigated. / L’enquête au sujet des observations n’était pas encore terminée.</t>
  </si>
  <si>
    <t>Informal communication was sufficient. / Une communication informelle suffisait.</t>
  </si>
  <si>
    <t>Other / Autre:</t>
  </si>
  <si>
    <t>Other notes or comments by the audit team / Autres notes ou commentaires de l’équipe d’audit:</t>
  </si>
  <si>
    <t>Significant Deficiency in Internal Control / Déficience importante du contrôle interne</t>
  </si>
  <si>
    <t xml:space="preserve">Other / Autre </t>
  </si>
  <si>
    <t>Non-IT / Non-TI</t>
  </si>
  <si>
    <t>IT / TI</t>
  </si>
  <si>
    <t>Yes / Oui</t>
  </si>
  <si>
    <t>No / Non</t>
  </si>
  <si>
    <t>Resolved after formal communication(s) / Réglée après une communication officielle</t>
  </si>
  <si>
    <t>Resolved before formal communication; never officially issued / Réglée avant une communication officielle; jamais publiée officiellement</t>
  </si>
  <si>
    <t>Not resolved and will be followed-up / Non réglée et fera l’objet d’un suivi</t>
  </si>
  <si>
    <t>Not resolved and will not be followed-up; please add comment / Non réglée et ne fera pas l’objet d’un suivi; ajouter des commentaires</t>
  </si>
  <si>
    <t>ITGC - Change Management / CGI – Gestion des changements</t>
  </si>
  <si>
    <t>ITGC - Access Provisioning / CGI – Attribution des droits d’accès</t>
  </si>
  <si>
    <t>ITGC - Computer Operations / CGI – Opérations informatiques</t>
  </si>
  <si>
    <t>ITGC - Other / CGI – Autre</t>
  </si>
  <si>
    <t>App. Control - Automated / Contrôle d’applic.– Automatisé</t>
  </si>
  <si>
    <t>App. Control - IT-dependent / Contrôle d’applic.- Dépendant des TI</t>
  </si>
  <si>
    <t>App. Control - Manual / Contrôle d’applic.- Manuel</t>
  </si>
  <si>
    <t>Non-compliance with Authorities, Laws or Regulations / Non-conformité aux autorisations, lois ou règlements</t>
  </si>
  <si>
    <t>Fin. Reporting, Accting Issue / Problème d’information financière, de comptabilité</t>
  </si>
  <si>
    <t>Other - please add comment / Autre – ajouter tout commentaire utile</t>
  </si>
  <si>
    <t>If there were no formal observations communicated please confirm so here.
Si aucune observation formelle n’a été communiquée, SVP le confirmer ici.</t>
  </si>
  <si>
    <t>c) If the table field "Can the observation be deleted?" says an old observation can be deleted, you may do so as we no longer need to track it for our reports.</t>
  </si>
  <si>
    <t>c) Si le champ « l’observation peut-elle être supprimée? » indique qu’une ancienne observation peut être supprimée, vous pouvez la supprimer puisque nous n'avons plus besoin d'en faire le suivi pour nos rapports.</t>
  </si>
  <si>
    <t>Formal Observation - [Name and short description of observation]
Observation officielle - [Nom et description sommaire de l’observation]</t>
  </si>
  <si>
    <r>
      <t>Observation Type</t>
    </r>
    <r>
      <rPr>
        <vertAlign val="superscript"/>
        <sz val="10"/>
        <color theme="1"/>
        <rFont val="Calibri"/>
        <family val="2"/>
        <scheme val="minor"/>
      </rPr>
      <t xml:space="preserve">1
</t>
    </r>
    <r>
      <rPr>
        <sz val="10"/>
        <color theme="1"/>
        <rFont val="Calibri"/>
        <family val="2"/>
        <scheme val="minor"/>
      </rPr>
      <t>Type d’observations</t>
    </r>
    <r>
      <rPr>
        <vertAlign val="superscript"/>
        <sz val="10"/>
        <color theme="1"/>
        <rFont val="Calibri"/>
        <family val="2"/>
        <scheme val="minor"/>
      </rPr>
      <t xml:space="preserve">1
</t>
    </r>
  </si>
  <si>
    <t>Count
Compte</t>
  </si>
  <si>
    <r>
      <t>Observation Category</t>
    </r>
    <r>
      <rPr>
        <vertAlign val="superscript"/>
        <sz val="10"/>
        <color theme="1"/>
        <rFont val="Calibri"/>
        <family val="2"/>
        <scheme val="minor"/>
      </rPr>
      <t xml:space="preserve">2
</t>
    </r>
    <r>
      <rPr>
        <sz val="10"/>
        <color theme="1"/>
        <rFont val="Calibri"/>
        <family val="2"/>
        <scheme val="minor"/>
      </rPr>
      <t>Catégorie d’observations</t>
    </r>
    <r>
      <rPr>
        <vertAlign val="superscript"/>
        <sz val="10"/>
        <color theme="1"/>
        <rFont val="Calibri"/>
        <family val="2"/>
        <scheme val="minor"/>
      </rPr>
      <t>2</t>
    </r>
  </si>
  <si>
    <t>Current Status at end of this engagement
État à la fin de la présente mission</t>
  </si>
  <si>
    <t xml:space="preserve">Date Obs was Resolved/Closed
Date à laquelle l’observation a été réglée/fermé
</t>
  </si>
  <si>
    <t>Audit Team Comments - if applicable
Commentaires de l’équipe d’audit, s’il y a lieu</t>
  </si>
  <si>
    <t>Can the observation be deleted? (refer to 1c)
L’observation peut-elle être supprimée? (vous référez à 1c)</t>
  </si>
  <si>
    <t xml:space="preserve">Resolved Obs:
# of Years to Resolution /
Observation réglée:
Nombre d’années pour le règlement </t>
  </si>
  <si>
    <t>Outstanding Obs:
Age of Outstanding Observation /
Observation non réglée:
Depuis combien de temps est elle non réglée?</t>
  </si>
  <si>
    <t xml:space="preserve">Date Obs was First Communicated
Date de la première communication de l’observation
</t>
  </si>
  <si>
    <t>Most Recent Date Obs Re-communicated, incl. for this engagement year /
Date de la communication de l’observation la plus récente, y compris pour l’exercice considéré</t>
  </si>
  <si>
    <r>
      <t>Communicated in RAC-Results?</t>
    </r>
    <r>
      <rPr>
        <vertAlign val="superscript"/>
        <sz val="9"/>
        <color theme="1"/>
        <rFont val="Calibri"/>
        <family val="2"/>
        <scheme val="minor"/>
      </rPr>
      <t>3</t>
    </r>
    <r>
      <rPr>
        <sz val="9"/>
        <color theme="1"/>
        <rFont val="Calibri"/>
        <family val="2"/>
        <scheme val="minor"/>
      </rPr>
      <t>/
 Communiquée dans le Rapport au Comité d’audit – Résultats?</t>
    </r>
    <r>
      <rPr>
        <vertAlign val="superscript"/>
        <sz val="9"/>
        <color theme="1"/>
        <rFont val="Calibri"/>
        <family val="2"/>
        <scheme val="minor"/>
      </rPr>
      <t>3</t>
    </r>
  </si>
  <si>
    <t>b) Préparer l’information sur les observations ci dessus qui serviront à la récapitulation présentée dans le Commentaire sur les audits d’états financiers (rapport externe) et dans le Rapport rétrospectif de la pratique d’audit d’états financiers (rapport interne).</t>
  </si>
  <si>
    <t>b) Ajouter toute NOUVELLE observation (c.‑à‑d. différente) communiquée officiellement au sujet de la mission d'audit (y compris les points d’audit des TI)</t>
  </si>
  <si>
    <t>Input from Audit team / Information ajoutée par l’équipe d’audit</t>
  </si>
  <si>
    <r>
      <t>Communicated in Letter of Recommendations?</t>
    </r>
    <r>
      <rPr>
        <vertAlign val="superscript"/>
        <sz val="9"/>
        <color theme="1"/>
        <rFont val="Calibri"/>
        <family val="2"/>
        <scheme val="minor"/>
      </rPr>
      <t>3</t>
    </r>
    <r>
      <rPr>
        <sz val="9"/>
        <color theme="1"/>
        <rFont val="Calibri"/>
        <family val="2"/>
        <scheme val="minor"/>
      </rPr>
      <t xml:space="preserve">
 Communiquée dans la Lettre de recommandations?</t>
    </r>
    <r>
      <rPr>
        <vertAlign val="superscript"/>
        <sz val="9"/>
        <color theme="1"/>
        <rFont val="Calibri"/>
        <family val="2"/>
        <scheme val="minor"/>
      </rPr>
      <t xml:space="preserve"> 3</t>
    </r>
  </si>
  <si>
    <r>
      <t>Communicated in Auditor's Report</t>
    </r>
    <r>
      <rPr>
        <vertAlign val="superscript"/>
        <sz val="9"/>
        <color theme="1"/>
        <rFont val="Calibri"/>
        <family val="2"/>
        <scheme val="minor"/>
      </rPr>
      <t xml:space="preserve">3 </t>
    </r>
    <r>
      <rPr>
        <vertAlign val="superscript"/>
        <sz val="9"/>
        <color theme="1"/>
        <rFont val="Calibri"/>
        <family val="2"/>
        <scheme val="minor"/>
      </rPr>
      <t xml:space="preserve">
</t>
    </r>
    <r>
      <rPr>
        <sz val="9"/>
        <color theme="1"/>
        <rFont val="Calibri"/>
        <family val="2"/>
        <scheme val="minor"/>
      </rPr>
      <t>Communiquée dans le rapport de l’auditeur</t>
    </r>
    <r>
      <rPr>
        <vertAlign val="superscript"/>
        <sz val="9"/>
        <color theme="1"/>
        <rFont val="Calibri"/>
        <family val="2"/>
        <scheme val="minor"/>
      </rPr>
      <t xml:space="preserve">3 </t>
    </r>
  </si>
  <si>
    <r>
      <rPr>
        <b/>
        <u/>
        <vertAlign val="superscript"/>
        <sz val="11"/>
        <color theme="1"/>
        <rFont val="Calibri"/>
        <family val="2"/>
        <scheme val="minor"/>
      </rPr>
      <t>2</t>
    </r>
    <r>
      <rPr>
        <b/>
        <u/>
        <sz val="11"/>
        <color theme="1"/>
        <rFont val="Calibri"/>
        <family val="2"/>
        <scheme val="minor"/>
      </rPr>
      <t>Catégorie d’observations</t>
    </r>
  </si>
  <si>
    <t xml:space="preserve">For the most recent communication, indicate the methods by which the observations (in a detailed format; not just the topic) have been communicated.
</t>
  </si>
  <si>
    <r>
      <rPr>
        <b/>
        <vertAlign val="superscript"/>
        <sz val="11"/>
        <color theme="1"/>
        <rFont val="Calibri"/>
        <family val="2"/>
        <scheme val="minor"/>
      </rPr>
      <t>3</t>
    </r>
    <r>
      <rPr>
        <b/>
        <u/>
        <sz val="11"/>
        <color theme="1"/>
        <rFont val="Calibri"/>
        <family val="2"/>
        <scheme val="minor"/>
      </rPr>
      <t>Communication Methods (i.e. RAC-Results, LOR, Auditor's Report)</t>
    </r>
  </si>
  <si>
    <t>Lors de la plus récente communication, indiquer les méthodes par lesquelles les observations (format détaillé, et non pas seulement le sujet) ont été communiquées.</t>
  </si>
  <si>
    <r>
      <rPr>
        <b/>
        <vertAlign val="superscript"/>
        <sz val="11"/>
        <color theme="1"/>
        <rFont val="Calibri"/>
        <family val="2"/>
        <scheme val="minor"/>
      </rPr>
      <t>3</t>
    </r>
    <r>
      <rPr>
        <b/>
        <u/>
        <sz val="11"/>
        <color theme="1"/>
        <rFont val="Calibri"/>
        <family val="2"/>
        <scheme val="minor"/>
      </rPr>
      <t>Méthodes de communication (rapport au comité d’audit – Résultats, lettre de recommandations, rapport de l’auditeur)</t>
    </r>
  </si>
  <si>
    <r>
      <rPr>
        <b/>
        <sz val="10"/>
        <rFont val="Calibri"/>
        <family val="2"/>
        <scheme val="minor"/>
      </rPr>
      <t xml:space="preserve"> - Significant deficiencies in internal control</t>
    </r>
    <r>
      <rPr>
        <sz val="10"/>
        <rFont val="Calibri"/>
        <family val="2"/>
        <scheme val="minor"/>
      </rPr>
      <t xml:space="preserve"> must be communicated in writing to those charged with governance (CAS 265.9). 
 - </t>
    </r>
    <r>
      <rPr>
        <b/>
        <sz val="10"/>
        <rFont val="Calibri"/>
        <family val="2"/>
        <scheme val="minor"/>
      </rPr>
      <t xml:space="preserve">Other </t>
    </r>
    <r>
      <rPr>
        <sz val="10"/>
        <rFont val="Calibri"/>
        <family val="2"/>
        <scheme val="minor"/>
      </rPr>
      <t xml:space="preserve">includes deficiencies in internal control that are not significant enough to merit reporting to those charged with governance, but that are of sufficient importance to be reported to management, as well as other observations relating to opportunities for improvement other than systems of internal control. </t>
    </r>
  </si>
  <si>
    <t>a) Mettre à jour l’état de toutes les observations de l’exercice précédent, en tenant compte des communications/du suivi effectué pendant la mission d'audit</t>
  </si>
  <si>
    <t>Observations Formally Communicated (i.e. RAC-Results, LOR or auditor's report)</t>
  </si>
  <si>
    <t>Observations officiellement communiquées (Rapport au comité d’audit – Résultats, Lettre de recommandations ou rapport de l’auditeur)</t>
  </si>
  <si>
    <t>a) Suivre l’état des observations ayant été communiquées officiellement dans le Rapport au comité d’audit - Résultats et/ou dans la Lettre de recommandations ou dans le rapport de l’auditeur.</t>
  </si>
  <si>
    <t>a) To track the status of observations that have been formally communicated through the RAC-Results, Letter of Recommendations, or Auditor's Report.</t>
  </si>
  <si>
    <t>PROTÉGÉ A (lorsque rempli)</t>
  </si>
  <si>
    <t>PROTÉGÉ B (lorsque rempli)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</si>
</sst>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yyyy"/>
    <numFmt numFmtId="165" formatCode="0.0"/>
  </numFmts>
  <fonts count="30" x14ac:knownFonts="1">
    <font>
      <sz val="11"/>
      <color theme="1"/>
      <name val="Calibri"/>
      <family val="2"/>
      <scheme val="minor"/>
    </font>
    <font>
      <b/>
      <sz val="11"/>
      <color theme="1"/>
      <name val="Arial"/>
      <family val="2"/>
    </font>
    <font>
      <b/>
      <sz val="10"/>
      <name val="Calibri"/>
      <family val="2"/>
      <scheme val="minor"/>
    </font>
    <font>
      <b/>
      <sz val="10"/>
      <color theme="1"/>
      <name val="Calibri"/>
      <family val="2"/>
      <scheme val="minor"/>
    </font>
    <font>
      <sz val="10"/>
      <name val="Arial"/>
      <family val="2"/>
    </font>
    <font>
      <b/>
      <sz val="10"/>
      <color rgb="FFFF0000"/>
      <name val="Georgia"/>
      <family val="1"/>
    </font>
    <font>
      <sz val="10"/>
      <name val="Calibri"/>
      <family val="2"/>
      <scheme val="minor"/>
    </font>
    <font>
      <b/>
      <sz val="10"/>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0"/>
      <color theme="0"/>
      <name val="Calibri"/>
      <family val="2"/>
      <scheme val="minor"/>
    </font>
    <font>
      <sz val="10"/>
      <color theme="0"/>
      <name val="Calibri"/>
      <family val="2"/>
      <scheme val="minor"/>
    </font>
    <font>
      <b/>
      <sz val="11"/>
      <color theme="0"/>
      <name val="Arial"/>
      <family val="2"/>
    </font>
    <font>
      <b/>
      <sz val="12"/>
      <color theme="0"/>
      <name val="Calibri"/>
      <family val="2"/>
      <scheme val="minor"/>
    </font>
    <font>
      <b/>
      <u/>
      <sz val="10"/>
      <color theme="0"/>
      <name val="Calibri"/>
      <family val="2"/>
      <scheme val="minor"/>
    </font>
    <font>
      <b/>
      <u/>
      <sz val="11"/>
      <name val="Calibri"/>
      <family val="2"/>
      <scheme val="minor"/>
    </font>
    <font>
      <b/>
      <u/>
      <sz val="11"/>
      <color theme="1"/>
      <name val="Calibri"/>
      <family val="2"/>
      <scheme val="minor"/>
    </font>
    <font>
      <b/>
      <vertAlign val="superscript"/>
      <sz val="11"/>
      <name val="Calibri"/>
      <family val="2"/>
      <scheme val="minor"/>
    </font>
    <font>
      <b/>
      <vertAlign val="superscript"/>
      <sz val="11"/>
      <color theme="1"/>
      <name val="Calibri"/>
      <family val="2"/>
      <scheme val="minor"/>
    </font>
    <font>
      <sz val="10"/>
      <color theme="1"/>
      <name val="Calibri"/>
      <family val="2"/>
      <scheme val="minor"/>
    </font>
    <font>
      <sz val="10"/>
      <color rgb="FF00B050"/>
      <name val="Calibri"/>
      <family val="2"/>
      <scheme val="minor"/>
    </font>
    <font>
      <b/>
      <sz val="11"/>
      <color theme="1"/>
      <name val="Calibri"/>
      <family val="2"/>
      <scheme val="minor"/>
    </font>
    <font>
      <sz val="12"/>
      <color theme="1"/>
      <name val="Calibri"/>
      <family val="2"/>
      <scheme val="minor"/>
    </font>
    <font>
      <b/>
      <sz val="16"/>
      <color rgb="FF00B050"/>
      <name val="Calibri"/>
      <family val="2"/>
      <scheme val="minor"/>
    </font>
    <font>
      <sz val="9"/>
      <color theme="1"/>
      <name val="Calibri"/>
      <family val="2"/>
      <scheme val="minor"/>
    </font>
    <font>
      <vertAlign val="superscript"/>
      <sz val="9"/>
      <color theme="1"/>
      <name val="Calibri"/>
      <family val="2"/>
      <scheme val="minor"/>
    </font>
    <font>
      <b/>
      <u/>
      <vertAlign val="superscript"/>
      <sz val="11"/>
      <name val="Calibri"/>
      <family val="2"/>
      <scheme val="minor"/>
    </font>
    <font>
      <vertAlign val="superscript"/>
      <sz val="10"/>
      <color theme="1"/>
      <name val="Calibri"/>
      <family val="2"/>
      <scheme val="minor"/>
    </font>
    <font>
      <b/>
      <u/>
      <vertAlign val="superscript"/>
      <sz val="11"/>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4" tint="-0.499984740745262"/>
        <bgColor indexed="64"/>
      </patternFill>
    </fill>
    <fill>
      <patternFill patternType="solid">
        <fgColor theme="4" tint="0.79998168889431442"/>
        <bgColor theme="4" tint="0.79998168889431442"/>
      </patternFill>
    </fill>
    <fill>
      <patternFill patternType="gray0625"/>
    </fill>
    <fill>
      <patternFill patternType="solid">
        <fgColor theme="9" tint="0.59999389629810485"/>
        <bgColor indexed="64"/>
      </patternFill>
    </fill>
  </fills>
  <borders count="20">
    <border>
      <left/>
      <right/>
      <top/>
      <bottom/>
      <diagonal/>
    </border>
    <border>
      <left style="thin">
        <color theme="4" tint="0.39997558519241921"/>
      </left>
      <right style="thin">
        <color theme="4" tint="0.39997558519241921"/>
      </right>
      <top style="thin">
        <color theme="4"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28">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4" borderId="1" xfId="0" applyFont="1" applyFill="1" applyBorder="1"/>
    <xf numFmtId="0" fontId="0" fillId="0" borderId="1" xfId="0" applyFont="1" applyBorder="1"/>
    <xf numFmtId="0" fontId="0" fillId="0" borderId="8" xfId="0" applyBorder="1" applyAlignment="1">
      <alignment horizontal="center" vertical="center" wrapText="1"/>
    </xf>
    <xf numFmtId="0" fontId="0" fillId="0" borderId="8" xfId="0"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23" fillId="0" borderId="0" xfId="0" applyFont="1" applyAlignment="1" applyProtection="1">
      <alignment horizontal="left"/>
      <protection locked="0"/>
    </xf>
    <xf numFmtId="14" fontId="23" fillId="0" borderId="0" xfId="0" applyNumberFormat="1" applyFont="1" applyAlignment="1" applyProtection="1">
      <alignment horizontal="left"/>
      <protection locked="0"/>
    </xf>
    <xf numFmtId="0" fontId="8" fillId="3" borderId="0" xfId="0" applyFont="1" applyFill="1" applyBorder="1" applyAlignment="1" applyProtection="1">
      <alignment vertical="top"/>
    </xf>
    <xf numFmtId="0" fontId="9" fillId="3" borderId="0" xfId="0" applyFont="1" applyFill="1" applyBorder="1" applyAlignment="1" applyProtection="1">
      <alignment horizontal="center" vertical="top"/>
    </xf>
    <xf numFmtId="0" fontId="8" fillId="3" borderId="0" xfId="0" applyFont="1" applyFill="1" applyBorder="1" applyAlignment="1" applyProtection="1">
      <alignment horizontal="left" vertical="top"/>
    </xf>
    <xf numFmtId="0" fontId="9" fillId="3" borderId="0" xfId="0" applyFont="1" applyFill="1" applyProtection="1"/>
    <xf numFmtId="0" fontId="0" fillId="0" borderId="0" xfId="0" applyFont="1" applyProtection="1"/>
    <xf numFmtId="0" fontId="3" fillId="0" borderId="0" xfId="0" applyFont="1" applyFill="1" applyBorder="1" applyAlignment="1" applyProtection="1">
      <alignment vertical="top"/>
    </xf>
    <xf numFmtId="1" fontId="3" fillId="0" borderId="0" xfId="0" applyNumberFormat="1" applyFont="1" applyFill="1" applyBorder="1" applyAlignment="1" applyProtection="1">
      <alignment horizontal="left" vertical="top"/>
    </xf>
    <xf numFmtId="0" fontId="5" fillId="0" borderId="0" xfId="1" applyFont="1" applyFill="1" applyBorder="1" applyAlignment="1" applyProtection="1">
      <alignment vertical="top"/>
    </xf>
    <xf numFmtId="0" fontId="0" fillId="0" borderId="0" xfId="0" applyProtection="1"/>
    <xf numFmtId="0" fontId="0" fillId="0" borderId="0" xfId="0" applyFont="1" applyFill="1" applyProtection="1"/>
    <xf numFmtId="0" fontId="10" fillId="0" borderId="0" xfId="0" applyFont="1" applyFill="1" applyBorder="1" applyAlignment="1" applyProtection="1">
      <alignment horizontal="left" vertical="top"/>
    </xf>
    <xf numFmtId="0" fontId="0" fillId="0" borderId="0" xfId="0" applyNumberFormat="1" applyFont="1" applyProtection="1"/>
    <xf numFmtId="0" fontId="0" fillId="0" borderId="0" xfId="0" applyAlignment="1" applyProtection="1">
      <alignment horizontal="left" indent="2"/>
    </xf>
    <xf numFmtId="0" fontId="2" fillId="0" borderId="0" xfId="0"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1" fillId="0" borderId="13" xfId="0" applyFont="1" applyFill="1" applyBorder="1" applyAlignment="1" applyProtection="1">
      <alignment horizontal="left" vertical="top"/>
    </xf>
    <xf numFmtId="0" fontId="21" fillId="0" borderId="0" xfId="0" applyFont="1" applyFill="1" applyBorder="1" applyAlignment="1" applyProtection="1">
      <alignment horizontal="left" vertical="top"/>
    </xf>
    <xf numFmtId="0" fontId="15" fillId="3" borderId="15" xfId="0" applyFont="1" applyFill="1" applyBorder="1" applyAlignment="1" applyProtection="1">
      <alignment vertical="top"/>
    </xf>
    <xf numFmtId="0" fontId="11" fillId="3" borderId="0" xfId="0" applyFont="1" applyFill="1" applyBorder="1" applyAlignment="1" applyProtection="1">
      <alignment vertical="top"/>
    </xf>
    <xf numFmtId="15" fontId="11" fillId="3" borderId="0" xfId="0" quotePrefix="1" applyNumberFormat="1" applyFont="1" applyFill="1" applyBorder="1" applyAlignment="1" applyProtection="1">
      <alignment horizontal="left" vertical="top"/>
    </xf>
    <xf numFmtId="0" fontId="11" fillId="3" borderId="0" xfId="0" applyFont="1" applyFill="1" applyBorder="1" applyAlignment="1" applyProtection="1">
      <alignment horizontal="center" vertical="top"/>
    </xf>
    <xf numFmtId="0" fontId="11" fillId="0" borderId="0" xfId="0" applyFont="1" applyFill="1" applyBorder="1" applyAlignment="1" applyProtection="1">
      <alignment horizontal="center" vertical="top"/>
    </xf>
    <xf numFmtId="0" fontId="15" fillId="3" borderId="0" xfId="0" applyFont="1" applyFill="1" applyBorder="1" applyAlignment="1" applyProtection="1">
      <alignment vertical="top"/>
    </xf>
    <xf numFmtId="0" fontId="9" fillId="3" borderId="0" xfId="0" applyFont="1" applyFill="1" applyBorder="1" applyProtection="1"/>
    <xf numFmtId="0" fontId="9" fillId="3" borderId="16" xfId="0" applyFont="1" applyFill="1" applyBorder="1" applyProtection="1"/>
    <xf numFmtId="0" fontId="11" fillId="3" borderId="15" xfId="0" applyFont="1" applyFill="1" applyBorder="1" applyAlignment="1" applyProtection="1">
      <alignment horizontal="left" vertical="top" indent="1"/>
    </xf>
    <xf numFmtId="0" fontId="11" fillId="3" borderId="0" xfId="0" applyFont="1" applyFill="1" applyBorder="1" applyAlignment="1" applyProtection="1">
      <alignment horizontal="left" vertical="top" indent="1"/>
    </xf>
    <xf numFmtId="0" fontId="15" fillId="3" borderId="15" xfId="0" applyFont="1" applyFill="1" applyBorder="1" applyAlignment="1" applyProtection="1">
      <alignment horizontal="left" vertical="top" indent="1"/>
    </xf>
    <xf numFmtId="0" fontId="9" fillId="3" borderId="0" xfId="0" applyFont="1" applyFill="1" applyBorder="1" applyAlignment="1" applyProtection="1">
      <alignment horizontal="left" indent="1"/>
    </xf>
    <xf numFmtId="0" fontId="9" fillId="3" borderId="16" xfId="0" applyFont="1" applyFill="1" applyBorder="1" applyAlignment="1" applyProtection="1">
      <alignment horizontal="left" indent="1"/>
    </xf>
    <xf numFmtId="0" fontId="11" fillId="0" borderId="0" xfId="0" applyFont="1" applyFill="1" applyBorder="1" applyAlignment="1" applyProtection="1">
      <alignment vertical="top" wrapText="1"/>
    </xf>
    <xf numFmtId="0" fontId="11" fillId="0" borderId="18" xfId="0" applyFont="1" applyFill="1" applyBorder="1" applyAlignment="1" applyProtection="1">
      <alignment horizontal="left" vertical="top" wrapText="1"/>
    </xf>
    <xf numFmtId="0" fontId="0" fillId="0" borderId="0" xfId="0" applyAlignment="1" applyProtection="1">
      <alignment horizontal="center" vertical="center" wrapText="1"/>
    </xf>
    <xf numFmtId="0" fontId="25"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ill="1" applyAlignment="1" applyProtection="1">
      <alignment horizontal="center" vertical="center"/>
    </xf>
    <xf numFmtId="165" fontId="0" fillId="5" borderId="0" xfId="0" applyNumberFormat="1" applyFill="1" applyAlignment="1" applyProtection="1">
      <alignment horizontal="center" vertical="center"/>
    </xf>
    <xf numFmtId="0" fontId="14" fillId="3" borderId="2" xfId="0" applyFont="1" applyFill="1" applyBorder="1" applyProtection="1"/>
    <xf numFmtId="0" fontId="9" fillId="3" borderId="3" xfId="0" applyFont="1" applyFill="1" applyBorder="1" applyProtection="1"/>
    <xf numFmtId="0" fontId="0" fillId="3" borderId="3" xfId="0" applyFill="1" applyBorder="1" applyProtection="1"/>
    <xf numFmtId="0" fontId="0" fillId="3" borderId="4" xfId="0" applyFill="1" applyBorder="1" applyProtection="1"/>
    <xf numFmtId="0" fontId="16" fillId="0" borderId="9" xfId="0" applyFont="1" applyFill="1" applyBorder="1" applyProtection="1"/>
    <xf numFmtId="0" fontId="10" fillId="0" borderId="0" xfId="0" applyFont="1" applyFill="1" applyBorder="1" applyProtection="1"/>
    <xf numFmtId="0" fontId="16" fillId="0" borderId="0" xfId="0" applyFont="1" applyFill="1" applyBorder="1" applyProtection="1"/>
    <xf numFmtId="0" fontId="0" fillId="0" borderId="0" xfId="0" applyBorder="1" applyProtection="1"/>
    <xf numFmtId="0" fontId="0" fillId="0" borderId="10" xfId="0" applyBorder="1" applyProtection="1"/>
    <xf numFmtId="0" fontId="6" fillId="0" borderId="0" xfId="0" quotePrefix="1" applyFont="1" applyFill="1" applyBorder="1" applyAlignment="1" applyProtection="1">
      <alignment vertical="top" wrapText="1"/>
    </xf>
    <xf numFmtId="0" fontId="10" fillId="0" borderId="0" xfId="0" quotePrefix="1" applyFont="1" applyFill="1" applyAlignment="1" applyProtection="1">
      <alignment vertical="top" wrapText="1"/>
    </xf>
    <xf numFmtId="0" fontId="0" fillId="0" borderId="9" xfId="0" applyBorder="1" applyProtection="1"/>
    <xf numFmtId="0" fontId="17" fillId="0" borderId="9" xfId="0" applyFont="1" applyBorder="1" applyProtection="1"/>
    <xf numFmtId="0" fontId="20" fillId="0" borderId="0" xfId="0" applyFont="1" applyBorder="1" applyAlignment="1" applyProtection="1">
      <alignment vertical="top" wrapText="1"/>
    </xf>
    <xf numFmtId="0" fontId="20" fillId="0" borderId="0" xfId="0" applyFont="1" applyAlignment="1" applyProtection="1">
      <alignment vertical="top" wrapText="1"/>
    </xf>
    <xf numFmtId="0" fontId="0" fillId="0" borderId="0" xfId="0" applyAlignment="1" applyProtection="1">
      <alignment vertical="top" wrapText="1"/>
    </xf>
    <xf numFmtId="0" fontId="17" fillId="0" borderId="0" xfId="0" applyFont="1" applyBorder="1" applyProtection="1"/>
    <xf numFmtId="0" fontId="20" fillId="0" borderId="6" xfId="0" applyFont="1" applyBorder="1" applyAlignment="1" applyProtection="1">
      <alignment vertical="top" wrapText="1"/>
    </xf>
    <xf numFmtId="0" fontId="20" fillId="0" borderId="0" xfId="0" applyFont="1" applyBorder="1" applyAlignment="1" applyProtection="1">
      <alignment horizontal="left" vertical="top" wrapText="1"/>
    </xf>
    <xf numFmtId="0" fontId="24" fillId="0" borderId="0" xfId="0" applyFont="1" applyFill="1" applyBorder="1" applyAlignment="1" applyProtection="1">
      <alignment vertical="top"/>
    </xf>
    <xf numFmtId="0" fontId="2" fillId="3" borderId="0" xfId="0" applyFont="1" applyFill="1" applyBorder="1" applyAlignment="1" applyProtection="1">
      <alignment vertical="top"/>
    </xf>
    <xf numFmtId="15" fontId="2" fillId="3" borderId="0" xfId="0" quotePrefix="1" applyNumberFormat="1" applyFont="1" applyFill="1" applyBorder="1" applyAlignment="1" applyProtection="1">
      <alignment horizontal="left" vertical="top"/>
    </xf>
    <xf numFmtId="0" fontId="7" fillId="3" borderId="0" xfId="0" applyFont="1" applyFill="1" applyBorder="1" applyAlignment="1" applyProtection="1">
      <alignment horizontal="center" vertical="top"/>
    </xf>
    <xf numFmtId="0" fontId="0" fillId="3" borderId="0" xfId="0" applyFill="1" applyProtection="1"/>
    <xf numFmtId="0" fontId="11" fillId="3" borderId="0" xfId="0" applyFont="1" applyFill="1" applyBorder="1" applyAlignment="1" applyProtection="1">
      <alignment vertical="center"/>
    </xf>
    <xf numFmtId="0" fontId="12" fillId="3" borderId="0" xfId="0" applyFont="1" applyFill="1" applyBorder="1" applyAlignment="1" applyProtection="1">
      <alignment horizontal="left" vertical="top"/>
    </xf>
    <xf numFmtId="0" fontId="11" fillId="3" borderId="0" xfId="0" applyFont="1" applyFill="1" applyBorder="1" applyAlignment="1" applyProtection="1">
      <alignment horizontal="left" vertical="center" wrapText="1"/>
    </xf>
    <xf numFmtId="0" fontId="9" fillId="3" borderId="0" xfId="0" applyFont="1" applyFill="1" applyAlignment="1" applyProtection="1">
      <alignment horizontal="center" vertical="center"/>
    </xf>
    <xf numFmtId="0" fontId="11" fillId="3" borderId="0" xfId="0" applyFont="1" applyFill="1" applyBorder="1" applyAlignment="1" applyProtection="1">
      <alignment horizontal="left" vertical="top"/>
    </xf>
    <xf numFmtId="0" fontId="11" fillId="3" borderId="0" xfId="0" applyFont="1" applyFill="1" applyBorder="1" applyAlignment="1" applyProtection="1">
      <alignment horizontal="left" vertical="top" indent="2"/>
    </xf>
    <xf numFmtId="0" fontId="9" fillId="3" borderId="0" xfId="0" applyFont="1" applyFill="1" applyAlignment="1" applyProtection="1">
      <alignment vertical="center"/>
    </xf>
    <xf numFmtId="0" fontId="0" fillId="3" borderId="0" xfId="0" applyFill="1" applyBorder="1" applyProtection="1"/>
    <xf numFmtId="0" fontId="9" fillId="3" borderId="2" xfId="0" applyFont="1" applyFill="1" applyBorder="1" applyProtection="1"/>
    <xf numFmtId="0" fontId="9" fillId="3" borderId="4" xfId="0" applyFont="1" applyFill="1" applyBorder="1" applyProtection="1"/>
    <xf numFmtId="0" fontId="20"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0" xfId="0" applyFill="1" applyBorder="1" applyProtection="1"/>
    <xf numFmtId="0" fontId="15" fillId="3" borderId="0" xfId="0" applyFont="1" applyFill="1" applyBorder="1" applyAlignment="1" applyProtection="1">
      <alignment horizontal="left" indent="1"/>
    </xf>
    <xf numFmtId="0" fontId="6" fillId="0" borderId="0" xfId="0" quotePrefix="1" applyFont="1" applyFill="1" applyBorder="1" applyAlignment="1" applyProtection="1">
      <alignment horizontal="left" vertical="top" wrapText="1"/>
    </xf>
    <xf numFmtId="0" fontId="6" fillId="0" borderId="10" xfId="0" quotePrefix="1" applyFont="1" applyFill="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0" xfId="0" applyFont="1" applyBorder="1" applyAlignment="1" applyProtection="1">
      <alignment horizontal="left" vertical="top" wrapText="1"/>
    </xf>
    <xf numFmtId="0" fontId="20" fillId="0" borderId="6" xfId="0" applyFont="1" applyBorder="1" applyAlignment="1" applyProtection="1">
      <alignment horizontal="left" vertical="top" wrapText="1"/>
    </xf>
    <xf numFmtId="0" fontId="20" fillId="0" borderId="7" xfId="0" applyFont="1" applyBorder="1" applyAlignment="1" applyProtection="1">
      <alignment horizontal="left" vertical="top" wrapText="1"/>
    </xf>
    <xf numFmtId="0" fontId="0" fillId="6" borderId="0" xfId="0" applyFill="1" applyAlignment="1" applyProtection="1">
      <alignment horizontal="center" wrapText="1"/>
    </xf>
    <xf numFmtId="0" fontId="0" fillId="6" borderId="0" xfId="0" applyFill="1" applyAlignment="1" applyProtection="1">
      <alignment horizontal="center" vertical="center" wrapText="1"/>
    </xf>
    <xf numFmtId="0" fontId="6" fillId="0" borderId="9" xfId="0" quotePrefix="1" applyFont="1" applyFill="1" applyBorder="1" applyAlignment="1" applyProtection="1">
      <alignment horizontal="left" vertical="top" wrapText="1"/>
    </xf>
    <xf numFmtId="0" fontId="20" fillId="0" borderId="9" xfId="0" applyFont="1" applyBorder="1" applyAlignment="1" applyProtection="1">
      <alignment horizontal="left" vertical="top" wrapText="1"/>
    </xf>
    <xf numFmtId="0" fontId="0" fillId="2" borderId="0" xfId="0" applyFill="1" applyAlignment="1" applyProtection="1">
      <alignment horizontal="center" vertical="center"/>
    </xf>
    <xf numFmtId="0" fontId="13" fillId="3" borderId="0" xfId="0" applyFont="1" applyFill="1" applyAlignment="1" applyProtection="1">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9" fillId="3" borderId="0" xfId="0" applyFont="1" applyFill="1" applyAlignment="1" applyProtection="1">
      <alignment horizontal="right" vertical="center"/>
    </xf>
    <xf numFmtId="0" fontId="2" fillId="2" borderId="0" xfId="0" applyFont="1" applyFill="1" applyBorder="1" applyAlignment="1" applyProtection="1">
      <alignment horizontal="left" vertical="top"/>
      <protection locked="0"/>
    </xf>
    <xf numFmtId="0" fontId="22" fillId="0" borderId="0" xfId="0" applyFont="1" applyAlignment="1" applyProtection="1">
      <alignment horizontal="right" indent="6"/>
    </xf>
    <xf numFmtId="0" fontId="6" fillId="0" borderId="0"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indent="1"/>
    </xf>
    <xf numFmtId="0" fontId="11" fillId="3" borderId="0" xfId="0" applyFont="1" applyFill="1" applyBorder="1" applyAlignment="1" applyProtection="1">
      <alignment horizontal="left" vertical="top" wrapText="1" indent="1"/>
    </xf>
    <xf numFmtId="0" fontId="11" fillId="3" borderId="17" xfId="0" applyFont="1" applyFill="1" applyBorder="1" applyAlignment="1" applyProtection="1">
      <alignment horizontal="left" vertical="top" wrapText="1" indent="1"/>
    </xf>
    <xf numFmtId="0" fontId="11" fillId="3" borderId="18" xfId="0" applyFont="1" applyFill="1" applyBorder="1" applyAlignment="1" applyProtection="1">
      <alignment horizontal="left" vertical="top" wrapText="1" indent="1"/>
    </xf>
    <xf numFmtId="0" fontId="11" fillId="3" borderId="16" xfId="0" applyFont="1" applyFill="1" applyBorder="1" applyAlignment="1" applyProtection="1">
      <alignment horizontal="left" vertical="top" wrapText="1" indent="1"/>
    </xf>
    <xf numFmtId="0" fontId="11" fillId="3" borderId="19" xfId="0" applyFont="1" applyFill="1" applyBorder="1" applyAlignment="1" applyProtection="1">
      <alignment horizontal="left" vertical="top" wrapText="1" indent="1"/>
    </xf>
    <xf numFmtId="0" fontId="24" fillId="0" borderId="12"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0" fillId="0" borderId="5" xfId="0" applyFont="1" applyBorder="1" applyAlignment="1" applyProtection="1">
      <alignment horizontal="left" vertical="top" wrapText="1"/>
    </xf>
  </cellXfs>
  <cellStyles count="2">
    <cellStyle name="Normal" xfId="0" builtinId="0"/>
    <cellStyle name="Normal 2" xfId="1"/>
  </cellStyles>
  <dxfs count="17">
    <dxf>
      <numFmt numFmtId="165" formatCode="0.0"/>
      <fill>
        <patternFill patternType="gray0625">
          <fgColor indexed="64"/>
          <bgColor indexed="65"/>
        </patternFill>
      </fill>
      <alignment horizontal="center" vertical="center" textRotation="0" wrapText="0" indent="0" justifyLastLine="0" shrinkToFit="0" readingOrder="0"/>
      <protection locked="1" hidden="0"/>
    </dxf>
    <dxf>
      <numFmt numFmtId="165" formatCode="0.0"/>
      <fill>
        <patternFill patternType="gray0625">
          <fgColor indexed="64"/>
          <bgColor indexed="65"/>
        </patternFill>
      </fill>
      <alignment horizontal="center" vertical="center" textRotation="0" wrapText="0"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numFmt numFmtId="164" formatCode="m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auto="1"/>
        </patternFill>
      </fill>
      <alignment horizontal="center" vertical="center" textRotation="0" wrapText="0" indent="0" justifyLastLine="0" shrinkToFit="0" readingOrder="0"/>
      <protection locked="1" hidden="0"/>
    </dxf>
    <dxf>
      <alignment horizontal="center" vertical="center" textRotation="0" indent="0" justifyLastLine="0" shrinkToFit="0" readingOrder="0"/>
      <protection locked="1" hidden="0"/>
    </dxf>
    <dxf>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2" name="Table22" displayName="Table22" ref="B26:P61" totalsRowShown="0" headerRowDxfId="16" dataDxfId="15">
  <autoFilter ref="B26:P61"/>
  <tableColumns count="15">
    <tableColumn id="1" name="Count_x000a__x000a_Compte" dataDxfId="14"/>
    <tableColumn id="2" name="Formal Observation - [Name and short description of observation]_x000a__x000a_Observation officielle - [Nom et description sommaire de l’observation]" dataDxfId="13"/>
    <tableColumn id="3" name="Observation Type1_x000a__x000a_Type d’observations1_x000a_" dataDxfId="12"/>
    <tableColumn id="4" name="Observation Category2_x000a__x000a_Catégorie d’observations2" dataDxfId="11"/>
    <tableColumn id="8" name="Date Obs was First Communicated_x000a__x000a_Date de la première communication de l’observation_x000a_" dataDxfId="10"/>
    <tableColumn id="9" name="Most Recent Date Obs Re-communicated, incl. for this engagement year /_x000a_Date de la communication de l’observation la plus récente, y compris pour l’exercice considéré" dataDxfId="9"/>
    <tableColumn id="5" name="Communicated in RAC-Results?3/_x000a_ Communiquée dans le Rapport au Comité d’audit – Résultats?3" dataDxfId="8"/>
    <tableColumn id="6" name="Communicated in Letter of Recommendations?3_x000a__x000a_ Communiquée dans la Lettre de recommandations? 3" dataDxfId="7"/>
    <tableColumn id="7" name="Communicated in Auditor's Report3 _x000a__x000a_Communiquée dans le rapport de l’auditeur3 " dataDxfId="6"/>
    <tableColumn id="16" name="Current Status at end of this engagement_x000a__x000a_État à la fin de la présente mission" dataDxfId="5"/>
    <tableColumn id="14" name="Date Obs was Resolved/Closed_x000a__x000a_Date à laquelle l’observation a été réglée/fermé_x000a_" dataDxfId="4"/>
    <tableColumn id="10" name="Audit Team Comments - if applicable_x000a__x000a_Commentaires de l’équipe d’audit, s’il y a lieu" dataDxfId="3"/>
    <tableColumn id="13" name="Can the observation be deleted? (refer to 1c)_x000a__x000a_L’observation peut-elle être supprimée? (vous référez à 1c)" dataDxfId="2">
      <calculatedColumnFormula>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calculatedColumnFormula>
    </tableColumn>
    <tableColumn id="11" name="Resolved Obs:_x000a_# of Years to Resolution /_x000a_Observation réglée:_x000a_Nombre d’années pour le règlement " dataDxfId="1">
      <calculatedColumnFormula>IF(LEFT(K27,8)="Resolved",(Table22[[#This Row],[Date Obs was Resolved/Closed
Date à laquelle l’observation a été réglée/fermé
]]-Table22[[#This Row],[Date Obs was First Communicated
Date de la première communication de l’observation
]])/365,"NA / SO")</calculatedColumnFormula>
    </tableColumn>
    <tableColumn id="12" name="Outstanding Obs:_x000a_Age of Outstanding Observation /_x000a_Observation non réglée:_x000a_Depuis combien de temps est elle non réglée?" dataDxfId="0">
      <calculatedColumnFormula>IF(O27="NA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 name="tblObservationType" displayName="tblObservationType" ref="A1:A3" totalsRowShown="0">
  <autoFilter ref="A1:A3"/>
  <tableColumns count="1">
    <tableColumn id="1" name="Observation Type"/>
  </tableColumns>
  <tableStyleInfo name="TableStyleMedium2" showFirstColumn="0" showLastColumn="0" showRowStripes="1" showColumnStripes="0"/>
</table>
</file>

<file path=xl/tables/table3.xml><?xml version="1.0" encoding="utf-8"?>
<table xmlns="http://schemas.openxmlformats.org/spreadsheetml/2006/main" id="3" name="tblITorNOT" displayName="tblITorNOT" ref="A6:A8" totalsRowShown="0">
  <autoFilter ref="A6:A8"/>
  <tableColumns count="1">
    <tableColumn id="1" name="IT or Non-IT"/>
  </tableColumns>
  <tableStyleInfo name="TableStyleMedium2" showFirstColumn="0" showLastColumn="0" showRowStripes="1" showColumnStripes="0"/>
</table>
</file>

<file path=xl/tables/table4.xml><?xml version="1.0" encoding="utf-8"?>
<table xmlns="http://schemas.openxmlformats.org/spreadsheetml/2006/main" id="4" name="tblCategory" displayName="tblCategory" ref="C1:C11" totalsRowShown="0">
  <autoFilter ref="C1:C11"/>
  <tableColumns count="1">
    <tableColumn id="1" name="IT Category"/>
  </tableColumns>
  <tableStyleInfo name="TableStyleMedium2" showFirstColumn="0" showLastColumn="0" showRowStripes="1" showColumnStripes="0"/>
</table>
</file>

<file path=xl/tables/table5.xml><?xml version="1.0" encoding="utf-8"?>
<table xmlns="http://schemas.openxmlformats.org/spreadsheetml/2006/main" id="11" name="Table11" displayName="Table11" ref="A13:A15" totalsRowShown="0">
  <autoFilter ref="A13:A15"/>
  <tableColumns count="1">
    <tableColumn id="1" name="Yesno"/>
  </tableColumns>
  <tableStyleInfo name="TableStyleMedium2" showFirstColumn="0" showLastColumn="0" showRowStripes="1" showColumnStripes="0"/>
</table>
</file>

<file path=xl/tables/table6.xml><?xml version="1.0" encoding="utf-8"?>
<table xmlns="http://schemas.openxmlformats.org/spreadsheetml/2006/main" id="2" name="Table2" displayName="Table2" ref="A20:A25" totalsRowShown="0">
  <autoFilter ref="A20:A25"/>
  <tableColumns count="1">
    <tableColumn id="1" name="Status"/>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P107"/>
  <sheetViews>
    <sheetView tabSelected="1" zoomScaleNormal="100" workbookViewId="0">
      <selection activeCell="D3" sqref="D3"/>
    </sheetView>
  </sheetViews>
  <sheetFormatPr baseColWidth="10" defaultColWidth="9.109375" defaultRowHeight="14.4" x14ac:dyDescent="0.3"/>
  <cols>
    <col min="1" max="1" width="0.88671875" style="23" customWidth="1"/>
    <col min="2" max="2" width="13.6640625" style="23" customWidth="1"/>
    <col min="3" max="3" width="38.33203125" style="23" customWidth="1"/>
    <col min="4" max="4" width="15.6640625" style="23" customWidth="1"/>
    <col min="5" max="5" width="39.33203125" style="23" customWidth="1"/>
    <col min="6" max="6" width="14.33203125" style="23" customWidth="1"/>
    <col min="7" max="7" width="17.6640625" style="23" customWidth="1"/>
    <col min="8" max="8" width="12.33203125" style="23" customWidth="1"/>
    <col min="9" max="9" width="17.5546875" style="23" customWidth="1"/>
    <col min="10" max="10" width="12.33203125" style="23" customWidth="1"/>
    <col min="11" max="12" width="21.33203125" style="23" customWidth="1"/>
    <col min="13" max="14" width="21.6640625" style="23" customWidth="1"/>
    <col min="15" max="16" width="15.6640625" style="23" customWidth="1"/>
    <col min="17" max="16384" width="9.109375" style="23"/>
  </cols>
  <sheetData>
    <row r="1" spans="2:16" s="19" customFormat="1" x14ac:dyDescent="0.3">
      <c r="B1" s="15" t="s">
        <v>35</v>
      </c>
      <c r="C1" s="15"/>
      <c r="D1" s="16"/>
      <c r="E1" s="17"/>
      <c r="F1" s="17"/>
      <c r="G1" s="17"/>
      <c r="H1" s="17"/>
      <c r="I1" s="18"/>
      <c r="J1" s="18"/>
      <c r="K1" s="18"/>
      <c r="L1" s="18"/>
      <c r="M1" s="102" t="s">
        <v>5</v>
      </c>
      <c r="N1" s="102"/>
      <c r="O1" s="102"/>
      <c r="P1" s="102"/>
    </row>
    <row r="2" spans="2:16" x14ac:dyDescent="0.3">
      <c r="B2" s="20"/>
      <c r="C2" s="20"/>
      <c r="D2" s="21"/>
      <c r="E2" s="22"/>
      <c r="F2" s="22"/>
      <c r="G2" s="22"/>
      <c r="H2" s="22"/>
    </row>
    <row r="3" spans="2:16" s="19" customFormat="1" ht="15.6" x14ac:dyDescent="0.3">
      <c r="B3" s="111" t="s">
        <v>36</v>
      </c>
      <c r="C3" s="111"/>
      <c r="D3" s="13" t="s">
        <v>33</v>
      </c>
      <c r="E3" s="23"/>
      <c r="F3" s="24"/>
      <c r="G3" s="24"/>
    </row>
    <row r="4" spans="2:16" s="19" customFormat="1" ht="15.6" x14ac:dyDescent="0.3">
      <c r="B4" s="111" t="s">
        <v>37</v>
      </c>
      <c r="C4" s="111"/>
      <c r="D4" s="14">
        <v>43190</v>
      </c>
      <c r="E4" s="23"/>
      <c r="F4" s="25"/>
      <c r="G4" s="24"/>
      <c r="I4" s="26"/>
    </row>
    <row r="5" spans="2:16" s="19" customFormat="1" ht="15.6" x14ac:dyDescent="0.3">
      <c r="B5" s="111" t="s">
        <v>38</v>
      </c>
      <c r="C5" s="111"/>
      <c r="D5" s="13">
        <v>123456</v>
      </c>
      <c r="E5" s="23"/>
      <c r="F5" s="25"/>
      <c r="G5" s="24"/>
      <c r="J5" s="26"/>
    </row>
    <row r="6" spans="2:16" x14ac:dyDescent="0.3">
      <c r="F6" s="27"/>
    </row>
    <row r="7" spans="2:16" x14ac:dyDescent="0.3">
      <c r="B7" s="88" t="s">
        <v>25</v>
      </c>
      <c r="C7" s="112" t="s">
        <v>115</v>
      </c>
      <c r="D7" s="112"/>
      <c r="E7" s="112"/>
      <c r="F7" s="112"/>
      <c r="G7" s="112"/>
      <c r="I7" s="88" t="s">
        <v>39</v>
      </c>
      <c r="J7" s="112" t="s">
        <v>114</v>
      </c>
      <c r="K7" s="112"/>
      <c r="L7" s="112"/>
      <c r="M7" s="112"/>
      <c r="N7" s="112"/>
      <c r="O7" s="112"/>
      <c r="P7" s="112"/>
    </row>
    <row r="8" spans="2:16" x14ac:dyDescent="0.3">
      <c r="B8" s="28"/>
      <c r="C8" s="112"/>
      <c r="D8" s="112"/>
      <c r="E8" s="112"/>
      <c r="F8" s="112"/>
      <c r="G8" s="112"/>
      <c r="H8" s="28"/>
      <c r="I8" s="28"/>
      <c r="J8" s="112"/>
      <c r="K8" s="112"/>
      <c r="L8" s="112"/>
      <c r="M8" s="112"/>
      <c r="N8" s="112"/>
      <c r="O8" s="112"/>
      <c r="P8" s="112"/>
    </row>
    <row r="9" spans="2:16" x14ac:dyDescent="0.3">
      <c r="B9" s="29"/>
      <c r="C9" s="112" t="s">
        <v>26</v>
      </c>
      <c r="D9" s="112"/>
      <c r="E9" s="112"/>
      <c r="F9" s="112"/>
      <c r="G9" s="112"/>
      <c r="H9" s="29"/>
      <c r="I9" s="29"/>
      <c r="J9" s="112" t="s">
        <v>100</v>
      </c>
      <c r="K9" s="112"/>
      <c r="L9" s="112"/>
      <c r="M9" s="112"/>
      <c r="N9" s="112"/>
      <c r="O9" s="112"/>
      <c r="P9" s="112"/>
    </row>
    <row r="10" spans="2:16" x14ac:dyDescent="0.3">
      <c r="B10" s="29"/>
      <c r="C10" s="112"/>
      <c r="D10" s="112"/>
      <c r="E10" s="112"/>
      <c r="F10" s="112"/>
      <c r="G10" s="112"/>
      <c r="H10" s="29"/>
      <c r="I10" s="29"/>
      <c r="J10" s="112"/>
      <c r="K10" s="112"/>
      <c r="L10" s="112"/>
      <c r="M10" s="112"/>
      <c r="N10" s="112"/>
      <c r="O10" s="112"/>
      <c r="P10" s="112"/>
    </row>
    <row r="11" spans="2:16" ht="15" thickBot="1" x14ac:dyDescent="0.35">
      <c r="B11" s="29"/>
      <c r="C11" s="29"/>
      <c r="D11" s="29"/>
      <c r="E11" s="29"/>
      <c r="F11" s="29"/>
      <c r="G11" s="29"/>
      <c r="H11" s="29"/>
      <c r="I11" s="29"/>
      <c r="J11" s="29"/>
      <c r="K11" s="29"/>
      <c r="L11" s="29"/>
      <c r="M11" s="30"/>
      <c r="N11" s="29"/>
      <c r="O11" s="29"/>
      <c r="P11" s="29"/>
    </row>
    <row r="12" spans="2:16" ht="18.75" customHeight="1" x14ac:dyDescent="0.3">
      <c r="B12" s="119" t="s">
        <v>112</v>
      </c>
      <c r="C12" s="120"/>
      <c r="D12" s="120"/>
      <c r="E12" s="120"/>
      <c r="F12" s="120"/>
      <c r="G12" s="120"/>
      <c r="H12" s="31"/>
      <c r="I12" s="123" t="s">
        <v>113</v>
      </c>
      <c r="J12" s="123"/>
      <c r="K12" s="123"/>
      <c r="L12" s="123"/>
      <c r="M12" s="123"/>
      <c r="N12" s="123"/>
      <c r="O12" s="123"/>
      <c r="P12" s="124"/>
    </row>
    <row r="13" spans="2:16" ht="18.75" customHeight="1" x14ac:dyDescent="0.3">
      <c r="B13" s="121"/>
      <c r="C13" s="122"/>
      <c r="D13" s="122"/>
      <c r="E13" s="122"/>
      <c r="F13" s="122"/>
      <c r="G13" s="122"/>
      <c r="H13" s="32"/>
      <c r="I13" s="125"/>
      <c r="J13" s="125"/>
      <c r="K13" s="125"/>
      <c r="L13" s="125"/>
      <c r="M13" s="125"/>
      <c r="N13" s="125"/>
      <c r="O13" s="125"/>
      <c r="P13" s="126"/>
    </row>
    <row r="14" spans="2:16" x14ac:dyDescent="0.3">
      <c r="B14" s="33" t="s">
        <v>27</v>
      </c>
      <c r="C14" s="34"/>
      <c r="D14" s="35"/>
      <c r="E14" s="36"/>
      <c r="F14" s="36"/>
      <c r="G14" s="36"/>
      <c r="H14" s="37"/>
      <c r="I14" s="38" t="s">
        <v>40</v>
      </c>
      <c r="J14" s="39"/>
      <c r="K14" s="39"/>
      <c r="L14" s="39"/>
      <c r="M14" s="39"/>
      <c r="N14" s="39"/>
      <c r="O14" s="39"/>
      <c r="P14" s="40"/>
    </row>
    <row r="15" spans="2:16" x14ac:dyDescent="0.3">
      <c r="B15" s="41" t="s">
        <v>31</v>
      </c>
      <c r="C15" s="39"/>
      <c r="D15" s="35"/>
      <c r="E15" s="36"/>
      <c r="F15" s="36"/>
      <c r="G15" s="36"/>
      <c r="H15" s="37"/>
      <c r="I15" s="42" t="s">
        <v>111</v>
      </c>
      <c r="J15" s="39"/>
      <c r="K15" s="39"/>
      <c r="L15" s="39"/>
      <c r="M15" s="39"/>
      <c r="N15" s="39"/>
      <c r="O15" s="39"/>
      <c r="P15" s="40"/>
    </row>
    <row r="16" spans="2:16" x14ac:dyDescent="0.3">
      <c r="B16" s="41" t="s">
        <v>30</v>
      </c>
      <c r="C16" s="39"/>
      <c r="D16" s="35"/>
      <c r="E16" s="36"/>
      <c r="F16" s="36"/>
      <c r="G16" s="36"/>
      <c r="H16" s="37"/>
      <c r="I16" s="42" t="s">
        <v>101</v>
      </c>
      <c r="J16" s="39"/>
      <c r="K16" s="39"/>
      <c r="L16" s="39"/>
      <c r="M16" s="39"/>
      <c r="N16" s="39"/>
      <c r="O16" s="39"/>
      <c r="P16" s="40"/>
    </row>
    <row r="17" spans="2:16" x14ac:dyDescent="0.3">
      <c r="B17" s="41" t="s">
        <v>85</v>
      </c>
      <c r="C17" s="39"/>
      <c r="D17" s="35"/>
      <c r="E17" s="36"/>
      <c r="F17" s="36"/>
      <c r="G17" s="36"/>
      <c r="H17" s="37"/>
      <c r="I17" s="42" t="s">
        <v>86</v>
      </c>
      <c r="J17" s="39"/>
      <c r="K17" s="39"/>
      <c r="L17" s="39"/>
      <c r="M17" s="39"/>
      <c r="N17" s="39"/>
      <c r="O17" s="39"/>
      <c r="P17" s="40"/>
    </row>
    <row r="18" spans="2:16" x14ac:dyDescent="0.3">
      <c r="B18" s="43" t="s">
        <v>24</v>
      </c>
      <c r="C18" s="39"/>
      <c r="D18" s="35"/>
      <c r="E18" s="36"/>
      <c r="F18" s="36"/>
      <c r="G18" s="36"/>
      <c r="H18" s="37"/>
      <c r="I18" s="90" t="s">
        <v>24</v>
      </c>
      <c r="J18" s="39"/>
      <c r="K18" s="39"/>
      <c r="L18" s="39"/>
      <c r="M18" s="39"/>
      <c r="N18" s="39"/>
      <c r="O18" s="39"/>
      <c r="P18" s="40"/>
    </row>
    <row r="19" spans="2:16" x14ac:dyDescent="0.3">
      <c r="B19" s="41" t="s">
        <v>32</v>
      </c>
      <c r="C19" s="39"/>
      <c r="D19" s="35"/>
      <c r="E19" s="36"/>
      <c r="F19" s="36"/>
      <c r="G19" s="36"/>
      <c r="H19" s="37"/>
      <c r="I19" s="42" t="s">
        <v>41</v>
      </c>
      <c r="J19" s="44"/>
      <c r="K19" s="44"/>
      <c r="L19" s="44"/>
      <c r="M19" s="44"/>
      <c r="N19" s="44"/>
      <c r="O19" s="44"/>
      <c r="P19" s="45"/>
    </row>
    <row r="20" spans="2:16" ht="15" customHeight="1" x14ac:dyDescent="0.3">
      <c r="B20" s="113" t="s">
        <v>43</v>
      </c>
      <c r="C20" s="114"/>
      <c r="D20" s="114"/>
      <c r="E20" s="114"/>
      <c r="F20" s="114"/>
      <c r="G20" s="114"/>
      <c r="H20" s="46"/>
      <c r="I20" s="114" t="s">
        <v>42</v>
      </c>
      <c r="J20" s="114"/>
      <c r="K20" s="114"/>
      <c r="L20" s="114"/>
      <c r="M20" s="114"/>
      <c r="N20" s="114"/>
      <c r="O20" s="114"/>
      <c r="P20" s="117"/>
    </row>
    <row r="21" spans="2:16" ht="15" thickBot="1" x14ac:dyDescent="0.35">
      <c r="B21" s="115"/>
      <c r="C21" s="116"/>
      <c r="D21" s="116"/>
      <c r="E21" s="116"/>
      <c r="F21" s="116"/>
      <c r="G21" s="116"/>
      <c r="H21" s="47"/>
      <c r="I21" s="116"/>
      <c r="J21" s="116"/>
      <c r="K21" s="116"/>
      <c r="L21" s="116"/>
      <c r="M21" s="116"/>
      <c r="N21" s="116"/>
      <c r="O21" s="116"/>
      <c r="P21" s="118"/>
    </row>
    <row r="23" spans="2:16" ht="15" customHeight="1" x14ac:dyDescent="0.3">
      <c r="B23" s="97" t="s">
        <v>44</v>
      </c>
      <c r="C23" s="101" t="s">
        <v>102</v>
      </c>
      <c r="D23" s="101"/>
      <c r="E23" s="101"/>
      <c r="F23" s="101"/>
      <c r="G23" s="101"/>
      <c r="H23" s="101"/>
      <c r="I23" s="101"/>
      <c r="J23" s="101"/>
      <c r="K23" s="101"/>
      <c r="L23" s="101"/>
      <c r="M23" s="101"/>
      <c r="N23" s="98" t="s">
        <v>44</v>
      </c>
      <c r="O23" s="98"/>
      <c r="P23" s="98"/>
    </row>
    <row r="24" spans="2:16" x14ac:dyDescent="0.3">
      <c r="B24" s="97"/>
      <c r="C24" s="101"/>
      <c r="D24" s="101"/>
      <c r="E24" s="101"/>
      <c r="F24" s="101"/>
      <c r="G24" s="101"/>
      <c r="H24" s="101"/>
      <c r="I24" s="101"/>
      <c r="J24" s="101"/>
      <c r="K24" s="101"/>
      <c r="L24" s="101"/>
      <c r="M24" s="101"/>
      <c r="N24" s="98"/>
      <c r="O24" s="98"/>
      <c r="P24" s="98"/>
    </row>
    <row r="25" spans="2:16" x14ac:dyDescent="0.3">
      <c r="B25" s="97"/>
      <c r="C25" s="101"/>
      <c r="D25" s="101"/>
      <c r="E25" s="101"/>
      <c r="F25" s="101"/>
      <c r="G25" s="101"/>
      <c r="H25" s="101"/>
      <c r="I25" s="101"/>
      <c r="J25" s="101"/>
      <c r="K25" s="101"/>
      <c r="L25" s="101"/>
      <c r="M25" s="101"/>
      <c r="N25" s="98"/>
      <c r="O25" s="98"/>
      <c r="P25" s="98"/>
    </row>
    <row r="26" spans="2:16" s="50" customFormat="1" ht="124.2" x14ac:dyDescent="0.3">
      <c r="B26" s="87" t="s">
        <v>89</v>
      </c>
      <c r="C26" s="87" t="s">
        <v>87</v>
      </c>
      <c r="D26" s="87" t="s">
        <v>88</v>
      </c>
      <c r="E26" s="87" t="s">
        <v>90</v>
      </c>
      <c r="F26" s="49" t="s">
        <v>97</v>
      </c>
      <c r="G26" s="49" t="s">
        <v>98</v>
      </c>
      <c r="H26" s="49" t="s">
        <v>99</v>
      </c>
      <c r="I26" s="49" t="s">
        <v>103</v>
      </c>
      <c r="J26" s="49" t="s">
        <v>104</v>
      </c>
      <c r="K26" s="87" t="s">
        <v>91</v>
      </c>
      <c r="L26" s="87" t="s">
        <v>92</v>
      </c>
      <c r="M26" s="87" t="s">
        <v>93</v>
      </c>
      <c r="N26" s="87" t="s">
        <v>94</v>
      </c>
      <c r="O26" s="87" t="s">
        <v>95</v>
      </c>
      <c r="P26" s="87" t="s">
        <v>96</v>
      </c>
    </row>
    <row r="27" spans="2:16" ht="57.6" x14ac:dyDescent="0.3">
      <c r="B27" s="51">
        <v>1</v>
      </c>
      <c r="C27" s="11" t="s">
        <v>84</v>
      </c>
      <c r="D27" s="11"/>
      <c r="E27" s="11"/>
      <c r="F27" s="12"/>
      <c r="G27" s="12"/>
      <c r="H27" s="11"/>
      <c r="I27" s="11"/>
      <c r="J27" s="11"/>
      <c r="K27" s="11"/>
      <c r="L27" s="12"/>
      <c r="M27" s="11"/>
      <c r="N27"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27" s="52" t="str">
        <f>IF(LEFT(K27,8)="Resolved",(Table22[[#This Row],[Date Obs was Resolved/Closed
Date à laquelle l’observation a été réglée/fermé
]]-Table22[[#This Row],[Date Obs was First Communicated
Date de la première communication de l’observation
]])/365,"NA / SO")</f>
        <v>NA / SO</v>
      </c>
      <c r="P27" s="52">
        <f>IF(O27="NA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28" spans="2:16" ht="28.8" x14ac:dyDescent="0.3">
      <c r="B28" s="51">
        <v>2</v>
      </c>
      <c r="C28" s="11"/>
      <c r="D28" s="11"/>
      <c r="E28" s="11"/>
      <c r="F28" s="12"/>
      <c r="G28" s="12"/>
      <c r="H28" s="11"/>
      <c r="I28" s="11"/>
      <c r="J28" s="11"/>
      <c r="K28" s="11"/>
      <c r="L28" s="12"/>
      <c r="M28" s="11"/>
      <c r="N28"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28" s="52" t="str">
        <f>IF(LEFT(K28,8)="Resolved",(Table22[[#This Row],[Date Obs was Resolved/Closed
Date à laquelle l’observation a été réglée/fermé
]]-Table22[[#This Row],[Date Obs was First Communicated
Date de la première communication de l’observation
]])/365,"NA / SO")</f>
        <v>NA / SO</v>
      </c>
      <c r="P28" s="52">
        <f>IF(O28="NA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29" spans="2:16" ht="28.8" x14ac:dyDescent="0.3">
      <c r="B29" s="51">
        <v>3</v>
      </c>
      <c r="C29" s="11"/>
      <c r="D29" s="11"/>
      <c r="E29" s="11"/>
      <c r="F29" s="12"/>
      <c r="G29" s="12"/>
      <c r="H29" s="11"/>
      <c r="I29" s="11"/>
      <c r="J29" s="11"/>
      <c r="K29" s="11"/>
      <c r="L29" s="12"/>
      <c r="M29" s="11"/>
      <c r="N29"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29" s="52" t="str">
        <f>IF(LEFT(K29,8)="Resolved",(Table22[[#This Row],[Date Obs was Resolved/Closed
Date à laquelle l’observation a été réglée/fermé
]]-Table22[[#This Row],[Date Obs was First Communicated
Date de la première communication de l’observation
]])/365,"NA / SO")</f>
        <v>NA / SO</v>
      </c>
      <c r="P29" s="52">
        <f>IF(O29="NA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0" spans="2:16" ht="28.8" x14ac:dyDescent="0.3">
      <c r="B30" s="51">
        <v>4</v>
      </c>
      <c r="C30" s="11"/>
      <c r="D30" s="11"/>
      <c r="E30" s="11"/>
      <c r="F30" s="12"/>
      <c r="G30" s="12"/>
      <c r="H30" s="11"/>
      <c r="I30" s="11"/>
      <c r="J30" s="11"/>
      <c r="K30" s="11"/>
      <c r="L30" s="12"/>
      <c r="M30" s="11"/>
      <c r="N30"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0" s="52" t="str">
        <f>IF(LEFT(K30,8)="Resolved",(Table22[[#This Row],[Date Obs was Resolved/Closed
Date à laquelle l’observation a été réglée/fermé
]]-Table22[[#This Row],[Date Obs was First Communicated
Date de la première communication de l’observation
]])/365,"NA / SO")</f>
        <v>NA / SO</v>
      </c>
      <c r="P30" s="52">
        <f>IF(O30="NA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1" spans="2:16" ht="28.8" x14ac:dyDescent="0.3">
      <c r="B31" s="51">
        <v>5</v>
      </c>
      <c r="C31" s="11"/>
      <c r="D31" s="11"/>
      <c r="E31" s="11"/>
      <c r="F31" s="12"/>
      <c r="G31" s="12"/>
      <c r="H31" s="11"/>
      <c r="I31" s="11"/>
      <c r="J31" s="11"/>
      <c r="K31" s="11"/>
      <c r="L31" s="12"/>
      <c r="M31" s="11"/>
      <c r="N31"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1" s="52" t="str">
        <f>IF(LEFT(K31,8)="Resolved",(Table22[[#This Row],[Date Obs was Resolved/Closed
Date à laquelle l’observation a été réglée/fermé
]]-Table22[[#This Row],[Date Obs was First Communicated
Date de la première communication de l’observation
]])/365,"NA / SO")</f>
        <v>NA / SO</v>
      </c>
      <c r="P31" s="52">
        <f>IF(O31="NA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2" spans="2:16" ht="28.8" x14ac:dyDescent="0.3">
      <c r="B32" s="51">
        <v>6</v>
      </c>
      <c r="C32" s="11"/>
      <c r="D32" s="11"/>
      <c r="E32" s="11"/>
      <c r="F32" s="12"/>
      <c r="G32" s="12"/>
      <c r="H32" s="11"/>
      <c r="I32" s="11"/>
      <c r="J32" s="11"/>
      <c r="K32" s="11"/>
      <c r="L32" s="12"/>
      <c r="M32" s="11"/>
      <c r="N32"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2" s="52" t="str">
        <f>IF(LEFT(K32,8)="Resolved",(Table22[[#This Row],[Date Obs was Resolved/Closed
Date à laquelle l’observation a été réglée/fermé
]]-Table22[[#This Row],[Date Obs was First Communicated
Date de la première communication de l’observation
]])/365,"NA / SO")</f>
        <v>NA / SO</v>
      </c>
      <c r="P32" s="52">
        <f>IF(O32="NA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3" spans="2:16" ht="28.8" x14ac:dyDescent="0.3">
      <c r="B33" s="51">
        <v>7</v>
      </c>
      <c r="C33" s="11"/>
      <c r="D33" s="11"/>
      <c r="E33" s="11"/>
      <c r="F33" s="12"/>
      <c r="G33" s="12"/>
      <c r="H33" s="11"/>
      <c r="I33" s="11"/>
      <c r="J33" s="11"/>
      <c r="K33" s="11"/>
      <c r="L33" s="12"/>
      <c r="M33" s="11"/>
      <c r="N33"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3" s="52" t="str">
        <f>IF(LEFT(K33,8)="Resolved",(Table22[[#This Row],[Date Obs was Resolved/Closed
Date à laquelle l’observation a été réglée/fermé
]]-Table22[[#This Row],[Date Obs was First Communicated
Date de la première communication de l’observation
]])/365,"NA / SO")</f>
        <v>NA / SO</v>
      </c>
      <c r="P33" s="52">
        <f>IF(O33="NA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4" spans="2:16" ht="28.8" x14ac:dyDescent="0.3">
      <c r="B34" s="51">
        <v>8</v>
      </c>
      <c r="C34" s="11"/>
      <c r="D34" s="11"/>
      <c r="E34" s="11"/>
      <c r="F34" s="12"/>
      <c r="G34" s="12"/>
      <c r="H34" s="11"/>
      <c r="I34" s="11"/>
      <c r="J34" s="11"/>
      <c r="K34" s="11"/>
      <c r="L34" s="12"/>
      <c r="M34" s="11"/>
      <c r="N34"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4" s="52" t="str">
        <f>IF(LEFT(K34,8)="Resolved",(Table22[[#This Row],[Date Obs was Resolved/Closed
Date à laquelle l’observation a été réglée/fermé
]]-Table22[[#This Row],[Date Obs was First Communicated
Date de la première communication de l’observation
]])/365,"NA / SO")</f>
        <v>NA / SO</v>
      </c>
      <c r="P34" s="52">
        <f>IF(O34="NA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5" spans="2:16" ht="28.8" x14ac:dyDescent="0.3">
      <c r="B35" s="51">
        <v>9</v>
      </c>
      <c r="C35" s="11"/>
      <c r="D35" s="11"/>
      <c r="E35" s="11"/>
      <c r="F35" s="12"/>
      <c r="G35" s="12"/>
      <c r="H35" s="11"/>
      <c r="I35" s="11"/>
      <c r="J35" s="11"/>
      <c r="K35" s="11"/>
      <c r="L35" s="12"/>
      <c r="M35" s="11"/>
      <c r="N35"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5" s="52" t="str">
        <f>IF(LEFT(K35,8)="Resolved",(Table22[[#This Row],[Date Obs was Resolved/Closed
Date à laquelle l’observation a été réglée/fermé
]]-Table22[[#This Row],[Date Obs was First Communicated
Date de la première communication de l’observation
]])/365,"NA / SO")</f>
        <v>NA / SO</v>
      </c>
      <c r="P35" s="52">
        <f>IF(O35="NA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6" spans="2:16" ht="28.8" x14ac:dyDescent="0.3">
      <c r="B36" s="51">
        <v>10</v>
      </c>
      <c r="C36" s="11"/>
      <c r="D36" s="11"/>
      <c r="E36" s="11"/>
      <c r="F36" s="12"/>
      <c r="G36" s="12"/>
      <c r="H36" s="11"/>
      <c r="I36" s="11"/>
      <c r="J36" s="11"/>
      <c r="K36" s="11"/>
      <c r="L36" s="12"/>
      <c r="M36" s="11"/>
      <c r="N36"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6" s="52" t="str">
        <f>IF(LEFT(K36,8)="Resolved",(Table22[[#This Row],[Date Obs was Resolved/Closed
Date à laquelle l’observation a été réglée/fermé
]]-Table22[[#This Row],[Date Obs was First Communicated
Date de la première communication de l’observation
]])/365,"NA / SO")</f>
        <v>NA / SO</v>
      </c>
      <c r="P36" s="52">
        <f>IF(O36="NA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7" spans="2:16" ht="28.8" x14ac:dyDescent="0.3">
      <c r="B37" s="51">
        <v>11</v>
      </c>
      <c r="C37" s="11"/>
      <c r="D37" s="11"/>
      <c r="E37" s="11"/>
      <c r="F37" s="12"/>
      <c r="G37" s="12"/>
      <c r="H37" s="11"/>
      <c r="I37" s="11"/>
      <c r="J37" s="11"/>
      <c r="K37" s="11"/>
      <c r="L37" s="12"/>
      <c r="M37" s="11"/>
      <c r="N37"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7" s="52" t="str">
        <f>IF(LEFT(K37,8)="Resolved",(Table22[[#This Row],[Date Obs was Resolved/Closed
Date à laquelle l’observation a été réglée/fermé
]]-Table22[[#This Row],[Date Obs was First Communicated
Date de la première communication de l’observation
]])/365,"NA / SO")</f>
        <v>NA / SO</v>
      </c>
      <c r="P37" s="52">
        <f>IF(O37="NA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8" spans="2:16" ht="28.8" x14ac:dyDescent="0.3">
      <c r="B38" s="51">
        <v>12</v>
      </c>
      <c r="C38" s="11"/>
      <c r="D38" s="11"/>
      <c r="E38" s="11"/>
      <c r="F38" s="12"/>
      <c r="G38" s="12"/>
      <c r="H38" s="11"/>
      <c r="I38" s="11"/>
      <c r="J38" s="11"/>
      <c r="K38" s="11"/>
      <c r="L38" s="12"/>
      <c r="M38" s="11"/>
      <c r="N38"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8" s="52" t="str">
        <f>IF(LEFT(K38,8)="Resolved",(Table22[[#This Row],[Date Obs was Resolved/Closed
Date à laquelle l’observation a été réglée/fermé
]]-Table22[[#This Row],[Date Obs was First Communicated
Date de la première communication de l’observation
]])/365,"NA / SO")</f>
        <v>NA / SO</v>
      </c>
      <c r="P38" s="52">
        <f>IF(O38="NA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39" spans="2:16" ht="28.8" x14ac:dyDescent="0.3">
      <c r="B39" s="51">
        <v>13</v>
      </c>
      <c r="C39" s="11"/>
      <c r="D39" s="11"/>
      <c r="E39" s="11"/>
      <c r="F39" s="12"/>
      <c r="G39" s="12"/>
      <c r="H39" s="11"/>
      <c r="I39" s="11"/>
      <c r="J39" s="11"/>
      <c r="K39" s="11"/>
      <c r="L39" s="12"/>
      <c r="M39" s="11"/>
      <c r="N39"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39" s="52" t="str">
        <f>IF(LEFT(K39,8)="Resolved",(Table22[[#This Row],[Date Obs was Resolved/Closed
Date à laquelle l’observation a été réglée/fermé
]]-Table22[[#This Row],[Date Obs was First Communicated
Date de la première communication de l’observation
]])/365,"NA / SO")</f>
        <v>NA / SO</v>
      </c>
      <c r="P39" s="52">
        <f>IF(O39="NA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0" spans="2:16" ht="28.8" x14ac:dyDescent="0.3">
      <c r="B40" s="51">
        <v>14</v>
      </c>
      <c r="C40" s="11"/>
      <c r="D40" s="11"/>
      <c r="E40" s="11"/>
      <c r="F40" s="12"/>
      <c r="G40" s="12"/>
      <c r="H40" s="11"/>
      <c r="I40" s="11"/>
      <c r="J40" s="11"/>
      <c r="K40" s="11"/>
      <c r="L40" s="12"/>
      <c r="M40" s="11"/>
      <c r="N40"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0" s="52" t="str">
        <f>IF(LEFT(K40,8)="Resolved",(Table22[[#This Row],[Date Obs was Resolved/Closed
Date à laquelle l’observation a été réglée/fermé
]]-Table22[[#This Row],[Date Obs was First Communicated
Date de la première communication de l’observation
]])/365,"NA / SO")</f>
        <v>NA / SO</v>
      </c>
      <c r="P40" s="52">
        <f>IF(O40="NA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1" spans="2:16" ht="28.8" x14ac:dyDescent="0.3">
      <c r="B41" s="51">
        <v>15</v>
      </c>
      <c r="C41" s="11"/>
      <c r="D41" s="11"/>
      <c r="E41" s="11"/>
      <c r="F41" s="12"/>
      <c r="G41" s="12"/>
      <c r="H41" s="11"/>
      <c r="I41" s="11"/>
      <c r="J41" s="11"/>
      <c r="K41" s="11"/>
      <c r="L41" s="12"/>
      <c r="M41" s="11"/>
      <c r="N41"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1" s="52" t="str">
        <f>IF(LEFT(K41,8)="Resolved",(Table22[[#This Row],[Date Obs was Resolved/Closed
Date à laquelle l’observation a été réglée/fermé
]]-Table22[[#This Row],[Date Obs was First Communicated
Date de la première communication de l’observation
]])/365,"NA / SO")</f>
        <v>NA / SO</v>
      </c>
      <c r="P41" s="52">
        <f>IF(O41="NA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2" spans="2:16" ht="28.8" x14ac:dyDescent="0.3">
      <c r="B42" s="51">
        <v>16</v>
      </c>
      <c r="C42" s="11"/>
      <c r="D42" s="11"/>
      <c r="E42" s="11"/>
      <c r="F42" s="12"/>
      <c r="G42" s="12"/>
      <c r="H42" s="11"/>
      <c r="I42" s="11"/>
      <c r="J42" s="11"/>
      <c r="K42" s="11"/>
      <c r="L42" s="12"/>
      <c r="M42" s="11"/>
      <c r="N42"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2" s="52" t="str">
        <f>IF(LEFT(K42,8)="Resolved",(Table22[[#This Row],[Date Obs was Resolved/Closed
Date à laquelle l’observation a été réglée/fermé
]]-Table22[[#This Row],[Date Obs was First Communicated
Date de la première communication de l’observation
]])/365,"NA / SO")</f>
        <v>NA / SO</v>
      </c>
      <c r="P42" s="52">
        <f>IF(O42="NA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3" spans="2:16" ht="28.8" x14ac:dyDescent="0.3">
      <c r="B43" s="51">
        <v>17</v>
      </c>
      <c r="C43" s="11"/>
      <c r="D43" s="11"/>
      <c r="E43" s="11"/>
      <c r="F43" s="12"/>
      <c r="G43" s="12"/>
      <c r="H43" s="11"/>
      <c r="I43" s="11"/>
      <c r="J43" s="11"/>
      <c r="K43" s="11"/>
      <c r="L43" s="12"/>
      <c r="M43" s="11"/>
      <c r="N43"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3" s="52" t="str">
        <f>IF(LEFT(K43,8)="Resolved",(Table22[[#This Row],[Date Obs was Resolved/Closed
Date à laquelle l’observation a été réglée/fermé
]]-Table22[[#This Row],[Date Obs was First Communicated
Date de la première communication de l’observation
]])/365,"NA / SO")</f>
        <v>NA / SO</v>
      </c>
      <c r="P43" s="52">
        <f>IF(O43="NA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4" spans="2:16" ht="28.8" x14ac:dyDescent="0.3">
      <c r="B44" s="51">
        <v>18</v>
      </c>
      <c r="C44" s="11"/>
      <c r="D44" s="11"/>
      <c r="E44" s="11"/>
      <c r="F44" s="12"/>
      <c r="G44" s="12"/>
      <c r="H44" s="11"/>
      <c r="I44" s="11"/>
      <c r="J44" s="11"/>
      <c r="K44" s="11"/>
      <c r="L44" s="12"/>
      <c r="M44" s="11"/>
      <c r="N44"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4" s="52" t="str">
        <f>IF(LEFT(K44,8)="Resolved",(Table22[[#This Row],[Date Obs was Resolved/Closed
Date à laquelle l’observation a été réglée/fermé
]]-Table22[[#This Row],[Date Obs was First Communicated
Date de la première communication de l’observation
]])/365,"NA / SO")</f>
        <v>NA / SO</v>
      </c>
      <c r="P44" s="52">
        <f>IF(O44="NA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5" spans="2:16" ht="28.8" x14ac:dyDescent="0.3">
      <c r="B45" s="51">
        <v>19</v>
      </c>
      <c r="C45" s="11"/>
      <c r="D45" s="11"/>
      <c r="E45" s="11"/>
      <c r="F45" s="12"/>
      <c r="G45" s="12"/>
      <c r="H45" s="11"/>
      <c r="I45" s="11"/>
      <c r="J45" s="11"/>
      <c r="K45" s="11"/>
      <c r="L45" s="12"/>
      <c r="M45" s="11"/>
      <c r="N45"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5" s="52" t="str">
        <f>IF(LEFT(K45,8)="Resolved",(Table22[[#This Row],[Date Obs was Resolved/Closed
Date à laquelle l’observation a été réglée/fermé
]]-Table22[[#This Row],[Date Obs was First Communicated
Date de la première communication de l’observation
]])/365,"NA / SO")</f>
        <v>NA / SO</v>
      </c>
      <c r="P45" s="52">
        <f>IF(O45="NA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6" spans="2:16" ht="28.8" x14ac:dyDescent="0.3">
      <c r="B46" s="51">
        <v>20</v>
      </c>
      <c r="C46" s="11"/>
      <c r="D46" s="11"/>
      <c r="E46" s="11"/>
      <c r="F46" s="12"/>
      <c r="G46" s="12"/>
      <c r="H46" s="11"/>
      <c r="I46" s="11"/>
      <c r="J46" s="11"/>
      <c r="K46" s="11"/>
      <c r="L46" s="12"/>
      <c r="M46" s="11"/>
      <c r="N46"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6" s="52" t="str">
        <f>IF(LEFT(K46,8)="Resolved",(Table22[[#This Row],[Date Obs was Resolved/Closed
Date à laquelle l’observation a été réglée/fermé
]]-Table22[[#This Row],[Date Obs was First Communicated
Date de la première communication de l’observation
]])/365,"NA / SO")</f>
        <v>NA / SO</v>
      </c>
      <c r="P46" s="52">
        <f>IF(O46="NA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7" spans="2:16" ht="28.8" x14ac:dyDescent="0.3">
      <c r="B47" s="51">
        <v>21</v>
      </c>
      <c r="C47" s="11"/>
      <c r="D47" s="11"/>
      <c r="E47" s="11"/>
      <c r="F47" s="12"/>
      <c r="G47" s="12"/>
      <c r="H47" s="11"/>
      <c r="I47" s="11"/>
      <c r="J47" s="11"/>
      <c r="K47" s="11"/>
      <c r="L47" s="12"/>
      <c r="M47" s="11"/>
      <c r="N47"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7" s="52" t="str">
        <f>IF(LEFT(K47,8)="Resolved",(Table22[[#This Row],[Date Obs was Resolved/Closed
Date à laquelle l’observation a été réglée/fermé
]]-Table22[[#This Row],[Date Obs was First Communicated
Date de la première communication de l’observation
]])/365,"NA / SO")</f>
        <v>NA / SO</v>
      </c>
      <c r="P47" s="52">
        <f>IF(O47="NA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8" spans="2:16" ht="28.8" x14ac:dyDescent="0.3">
      <c r="B48" s="51">
        <v>22</v>
      </c>
      <c r="C48" s="11"/>
      <c r="D48" s="11"/>
      <c r="E48" s="11"/>
      <c r="F48" s="12"/>
      <c r="G48" s="12"/>
      <c r="H48" s="11"/>
      <c r="I48" s="11"/>
      <c r="J48" s="11"/>
      <c r="K48" s="11"/>
      <c r="L48" s="12"/>
      <c r="M48" s="11"/>
      <c r="N48"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8" s="52" t="str">
        <f>IF(LEFT(K48,8)="Resolved",(Table22[[#This Row],[Date Obs was Resolved/Closed
Date à laquelle l’observation a été réglée/fermé
]]-Table22[[#This Row],[Date Obs was First Communicated
Date de la première communication de l’observation
]])/365,"NA / SO")</f>
        <v>NA / SO</v>
      </c>
      <c r="P48" s="52">
        <f>IF(O48="NA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49" spans="2:16" ht="28.8" x14ac:dyDescent="0.3">
      <c r="B49" s="51">
        <v>23</v>
      </c>
      <c r="C49" s="11"/>
      <c r="D49" s="11"/>
      <c r="E49" s="11"/>
      <c r="F49" s="12"/>
      <c r="G49" s="12"/>
      <c r="H49" s="11"/>
      <c r="I49" s="11"/>
      <c r="J49" s="11"/>
      <c r="K49" s="11"/>
      <c r="L49" s="12"/>
      <c r="M49" s="11"/>
      <c r="N49"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49" s="52" t="str">
        <f>IF(LEFT(K49,8)="Resolved",(Table22[[#This Row],[Date Obs was Resolved/Closed
Date à laquelle l’observation a été réglée/fermé
]]-Table22[[#This Row],[Date Obs was First Communicated
Date de la première communication de l’observation
]])/365,"NA / SO")</f>
        <v>NA / SO</v>
      </c>
      <c r="P49" s="52">
        <f>IF(O49="NA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0" spans="2:16" ht="28.8" x14ac:dyDescent="0.3">
      <c r="B50" s="51">
        <v>24</v>
      </c>
      <c r="C50" s="11"/>
      <c r="D50" s="11"/>
      <c r="E50" s="11"/>
      <c r="F50" s="12"/>
      <c r="G50" s="12"/>
      <c r="H50" s="11"/>
      <c r="I50" s="11"/>
      <c r="J50" s="11"/>
      <c r="K50" s="11"/>
      <c r="L50" s="12"/>
      <c r="M50" s="11"/>
      <c r="N50"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0" s="52" t="str">
        <f>IF(LEFT(K50,8)="Resolved",(Table22[[#This Row],[Date Obs was Resolved/Closed
Date à laquelle l’observation a été réglée/fermé
]]-Table22[[#This Row],[Date Obs was First Communicated
Date de la première communication de l’observation
]])/365,"NA / SO")</f>
        <v>NA / SO</v>
      </c>
      <c r="P50" s="52">
        <f>IF(O50="NA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1" spans="2:16" ht="28.8" x14ac:dyDescent="0.3">
      <c r="B51" s="51">
        <v>25</v>
      </c>
      <c r="C51" s="11"/>
      <c r="D51" s="11"/>
      <c r="E51" s="11"/>
      <c r="F51" s="12"/>
      <c r="G51" s="12"/>
      <c r="H51" s="11"/>
      <c r="I51" s="11"/>
      <c r="J51" s="11"/>
      <c r="K51" s="11"/>
      <c r="L51" s="12"/>
      <c r="M51" s="11"/>
      <c r="N51"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1" s="52" t="str">
        <f>IF(LEFT(K51,8)="Resolved",(Table22[[#This Row],[Date Obs was Resolved/Closed
Date à laquelle l’observation a été réglée/fermé
]]-Table22[[#This Row],[Date Obs was First Communicated
Date de la première communication de l’observation
]])/365,"NA / SO")</f>
        <v>NA / SO</v>
      </c>
      <c r="P51" s="52">
        <f>IF(O51="NA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2" spans="2:16" ht="28.8" x14ac:dyDescent="0.3">
      <c r="B52" s="51">
        <v>26</v>
      </c>
      <c r="C52" s="11"/>
      <c r="D52" s="11"/>
      <c r="E52" s="11"/>
      <c r="F52" s="12"/>
      <c r="G52" s="12"/>
      <c r="H52" s="11"/>
      <c r="I52" s="11"/>
      <c r="J52" s="11"/>
      <c r="K52" s="11"/>
      <c r="L52" s="12"/>
      <c r="M52" s="11"/>
      <c r="N52"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2" s="52" t="str">
        <f>IF(LEFT(K52,8)="Resolved",(Table22[[#This Row],[Date Obs was Resolved/Closed
Date à laquelle l’observation a été réglée/fermé
]]-Table22[[#This Row],[Date Obs was First Communicated
Date de la première communication de l’observation
]])/365,"NA / SO")</f>
        <v>NA / SO</v>
      </c>
      <c r="P52" s="52">
        <f>IF(O52="NA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3" spans="2:16" ht="28.8" x14ac:dyDescent="0.3">
      <c r="B53" s="51">
        <v>27</v>
      </c>
      <c r="C53" s="11"/>
      <c r="D53" s="11"/>
      <c r="E53" s="11"/>
      <c r="F53" s="12"/>
      <c r="G53" s="12"/>
      <c r="H53" s="11"/>
      <c r="I53" s="11"/>
      <c r="J53" s="11"/>
      <c r="K53" s="11"/>
      <c r="L53" s="12"/>
      <c r="M53" s="11"/>
      <c r="N53"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3" s="52" t="str">
        <f>IF(LEFT(K53,8)="Resolved",(Table22[[#This Row],[Date Obs was Resolved/Closed
Date à laquelle l’observation a été réglée/fermé
]]-Table22[[#This Row],[Date Obs was First Communicated
Date de la première communication de l’observation
]])/365,"NA / SO")</f>
        <v>NA / SO</v>
      </c>
      <c r="P53" s="52">
        <f>IF(O53="NA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4" spans="2:16" ht="28.8" x14ac:dyDescent="0.3">
      <c r="B54" s="51">
        <v>28</v>
      </c>
      <c r="C54" s="11"/>
      <c r="D54" s="11"/>
      <c r="E54" s="11"/>
      <c r="F54" s="12"/>
      <c r="G54" s="12"/>
      <c r="H54" s="11"/>
      <c r="I54" s="11"/>
      <c r="J54" s="11"/>
      <c r="K54" s="11"/>
      <c r="L54" s="12"/>
      <c r="M54" s="11"/>
      <c r="N54"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4" s="52" t="str">
        <f>IF(LEFT(K54,8)="Resolved",(Table22[[#This Row],[Date Obs was Resolved/Closed
Date à laquelle l’observation a été réglée/fermé
]]-Table22[[#This Row],[Date Obs was First Communicated
Date de la première communication de l’observation
]])/365,"NA / SO")</f>
        <v>NA / SO</v>
      </c>
      <c r="P54" s="52">
        <f>IF(O54="NA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5" spans="2:16" ht="28.8" x14ac:dyDescent="0.3">
      <c r="B55" s="51">
        <v>29</v>
      </c>
      <c r="C55" s="11"/>
      <c r="D55" s="11"/>
      <c r="E55" s="11"/>
      <c r="F55" s="12"/>
      <c r="G55" s="12"/>
      <c r="H55" s="11"/>
      <c r="I55" s="11"/>
      <c r="J55" s="11"/>
      <c r="K55" s="11"/>
      <c r="L55" s="12"/>
      <c r="M55" s="11"/>
      <c r="N55"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5" s="52" t="str">
        <f>IF(LEFT(K55,8)="Resolved",(Table22[[#This Row],[Date Obs was Resolved/Closed
Date à laquelle l’observation a été réglée/fermé
]]-Table22[[#This Row],[Date Obs was First Communicated
Date de la première communication de l’observation
]])/365,"NA / SO")</f>
        <v>NA / SO</v>
      </c>
      <c r="P55" s="52">
        <f>IF(O55="NA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6" spans="2:16" ht="28.8" x14ac:dyDescent="0.3">
      <c r="B56" s="51">
        <v>30</v>
      </c>
      <c r="C56" s="11"/>
      <c r="D56" s="11"/>
      <c r="E56" s="11"/>
      <c r="F56" s="12"/>
      <c r="G56" s="12"/>
      <c r="H56" s="11"/>
      <c r="I56" s="11"/>
      <c r="J56" s="11"/>
      <c r="K56" s="11"/>
      <c r="L56" s="12"/>
      <c r="M56" s="11"/>
      <c r="N56"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6" s="52" t="str">
        <f>IF(LEFT(K56,8)="Resolved",(Table22[[#This Row],[Date Obs was Resolved/Closed
Date à laquelle l’observation a été réglée/fermé
]]-Table22[[#This Row],[Date Obs was First Communicated
Date de la première communication de l’observation
]])/365,"NA / SO")</f>
        <v>NA / SO</v>
      </c>
      <c r="P56" s="52">
        <f>IF(O56="NA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7" spans="2:16" ht="28.8" x14ac:dyDescent="0.3">
      <c r="B57" s="51">
        <v>31</v>
      </c>
      <c r="C57" s="11"/>
      <c r="D57" s="11"/>
      <c r="E57" s="11"/>
      <c r="F57" s="12"/>
      <c r="G57" s="12"/>
      <c r="H57" s="11"/>
      <c r="I57" s="11"/>
      <c r="J57" s="11"/>
      <c r="K57" s="11"/>
      <c r="L57" s="12"/>
      <c r="M57" s="11"/>
      <c r="N57"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7" s="52" t="str">
        <f>IF(LEFT(K57,8)="Resolved",(Table22[[#This Row],[Date Obs was Resolved/Closed
Date à laquelle l’observation a été réglée/fermé
]]-Table22[[#This Row],[Date Obs was First Communicated
Date de la première communication de l’observation
]])/365,"NA / SO")</f>
        <v>NA / SO</v>
      </c>
      <c r="P57" s="52">
        <f>IF(O57="NA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8" spans="2:16" ht="28.8" x14ac:dyDescent="0.3">
      <c r="B58" s="51">
        <v>32</v>
      </c>
      <c r="C58" s="11"/>
      <c r="D58" s="11"/>
      <c r="E58" s="11"/>
      <c r="F58" s="12"/>
      <c r="G58" s="12"/>
      <c r="H58" s="11"/>
      <c r="I58" s="11"/>
      <c r="J58" s="11"/>
      <c r="K58" s="11"/>
      <c r="L58" s="12"/>
      <c r="M58" s="11"/>
      <c r="N58"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8" s="52" t="str">
        <f>IF(LEFT(K58,8)="Resolved",(Table22[[#This Row],[Date Obs was Resolved/Closed
Date à laquelle l’observation a été réglée/fermé
]]-Table22[[#This Row],[Date Obs was First Communicated
Date de la première communication de l’observation
]])/365,"NA / SO")</f>
        <v>NA / SO</v>
      </c>
      <c r="P58" s="52">
        <f>IF(O58="NA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59" spans="2:16" ht="28.8" x14ac:dyDescent="0.3">
      <c r="B59" s="51">
        <v>33</v>
      </c>
      <c r="C59" s="11"/>
      <c r="D59" s="11"/>
      <c r="E59" s="11"/>
      <c r="F59" s="12"/>
      <c r="G59" s="12"/>
      <c r="H59" s="11"/>
      <c r="I59" s="11"/>
      <c r="J59" s="11"/>
      <c r="K59" s="11"/>
      <c r="L59" s="12"/>
      <c r="M59" s="11"/>
      <c r="N59"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59" s="52" t="str">
        <f>IF(LEFT(K59,8)="Resolved",(Table22[[#This Row],[Date Obs was Resolved/Closed
Date à laquelle l’observation a été réglée/fermé
]]-Table22[[#This Row],[Date Obs was First Communicated
Date de la première communication de l’observation
]])/365,"NA / SO")</f>
        <v>NA / SO</v>
      </c>
      <c r="P59" s="52">
        <f>IF(O59="NA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60" spans="2:16" ht="28.8" x14ac:dyDescent="0.3">
      <c r="B60" s="51">
        <v>34</v>
      </c>
      <c r="C60" s="11"/>
      <c r="D60" s="11"/>
      <c r="E60" s="11"/>
      <c r="F60" s="12"/>
      <c r="G60" s="12"/>
      <c r="H60" s="11"/>
      <c r="I60" s="11"/>
      <c r="J60" s="11"/>
      <c r="K60" s="11"/>
      <c r="L60" s="12"/>
      <c r="M60" s="11"/>
      <c r="N60"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60" s="52" t="str">
        <f>IF(LEFT(K60,8)="Resolved",(Table22[[#This Row],[Date Obs was Resolved/Closed
Date à laquelle l’observation a été réglée/fermé
]]-Table22[[#This Row],[Date Obs was First Communicated
Date de la première communication de l’observation
]])/365,"NA / SO")</f>
        <v>NA / SO</v>
      </c>
      <c r="P60" s="52">
        <f>IF(O60="NA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61" spans="2:16" ht="28.8" x14ac:dyDescent="0.3">
      <c r="B61" s="51">
        <v>35</v>
      </c>
      <c r="C61" s="11"/>
      <c r="D61" s="11"/>
      <c r="E61" s="11"/>
      <c r="F61" s="12"/>
      <c r="G61" s="12"/>
      <c r="H61" s="11"/>
      <c r="I61" s="11"/>
      <c r="J61" s="11"/>
      <c r="K61" s="11"/>
      <c r="L61" s="12"/>
      <c r="M61" s="11"/>
      <c r="N61" s="48" t="str">
        <f>IF(AND(Table22[[#This Row],[Date Obs was Resolved/Closed
Date à laquelle l’observation a été réglée/fermé
]]&gt;1,($D$4-Table22[[#This Row],[Date Obs was Resolved/Closed
Date à laquelle l’observation a été réglée/fermé
]])/365&gt;2),"Yes, since this one has been resolved for more than 2 years. Oui, étant donné qu’elle est réglée depuis plus de deux ans.", "No, do not delete. Non, ne pas supprimer.")</f>
        <v>No, do not delete. Non, ne pas supprimer.</v>
      </c>
      <c r="O61" s="52" t="str">
        <f>IF(LEFT(K61,8)="Resolved",(Table22[[#This Row],[Date Obs was Resolved/Closed
Date à laquelle l’observation a été réglée/fermé
]]-Table22[[#This Row],[Date Obs was First Communicated
Date de la première communication de l’observation
]])/365,"NA / SO")</f>
        <v>NA / SO</v>
      </c>
      <c r="P61" s="52">
        <f>IF(O61="NA / SO",((Table22[[#This Row],[Most Recent Date Obs Re-communicated, incl. for this engagement year /
Date de la communication de l’observation la plus récente, y compris pour l’exercice considéré]]-Table22[[#This Row],[Date Obs was First Communicated
Date de la première communication de l’observation
]])/365),"NA / SO")</f>
        <v>0</v>
      </c>
    </row>
    <row r="63" spans="2:16" ht="15.6" x14ac:dyDescent="0.3">
      <c r="C63" s="53" t="s">
        <v>12</v>
      </c>
      <c r="D63" s="54"/>
      <c r="E63" s="54"/>
      <c r="F63" s="54"/>
      <c r="G63" s="54"/>
      <c r="H63" s="54"/>
      <c r="I63" s="53" t="s">
        <v>45</v>
      </c>
      <c r="J63" s="54"/>
      <c r="K63" s="54"/>
      <c r="L63" s="54"/>
      <c r="M63" s="55"/>
      <c r="N63" s="55"/>
      <c r="O63" s="56"/>
    </row>
    <row r="64" spans="2:16" ht="16.2" x14ac:dyDescent="0.3">
      <c r="C64" s="57" t="s">
        <v>22</v>
      </c>
      <c r="D64" s="58"/>
      <c r="E64" s="58"/>
      <c r="F64" s="58"/>
      <c r="G64" s="58"/>
      <c r="H64" s="58"/>
      <c r="I64" s="59" t="s">
        <v>46</v>
      </c>
      <c r="J64" s="58"/>
      <c r="K64" s="58"/>
      <c r="L64" s="58"/>
      <c r="M64" s="60"/>
      <c r="N64" s="60"/>
      <c r="O64" s="61"/>
    </row>
    <row r="65" spans="2:16" ht="15" customHeight="1" x14ac:dyDescent="0.3">
      <c r="C65" s="99" t="s">
        <v>110</v>
      </c>
      <c r="D65" s="91"/>
      <c r="E65" s="91"/>
      <c r="F65" s="91"/>
      <c r="G65" s="91"/>
      <c r="H65" s="62"/>
      <c r="I65" s="91" t="s">
        <v>47</v>
      </c>
      <c r="J65" s="91"/>
      <c r="K65" s="91"/>
      <c r="L65" s="91"/>
      <c r="M65" s="91"/>
      <c r="N65" s="91"/>
      <c r="O65" s="92"/>
      <c r="P65" s="63"/>
    </row>
    <row r="66" spans="2:16" x14ac:dyDescent="0.3">
      <c r="C66" s="99"/>
      <c r="D66" s="91"/>
      <c r="E66" s="91"/>
      <c r="F66" s="91"/>
      <c r="G66" s="91"/>
      <c r="H66" s="62"/>
      <c r="I66" s="91"/>
      <c r="J66" s="91"/>
      <c r="K66" s="91"/>
      <c r="L66" s="91"/>
      <c r="M66" s="91"/>
      <c r="N66" s="91"/>
      <c r="O66" s="92"/>
      <c r="P66" s="63"/>
    </row>
    <row r="67" spans="2:16" x14ac:dyDescent="0.3">
      <c r="C67" s="99"/>
      <c r="D67" s="91"/>
      <c r="E67" s="91"/>
      <c r="F67" s="91"/>
      <c r="G67" s="91"/>
      <c r="H67" s="62"/>
      <c r="I67" s="91"/>
      <c r="J67" s="91"/>
      <c r="K67" s="91"/>
      <c r="L67" s="91"/>
      <c r="M67" s="91"/>
      <c r="N67" s="91"/>
      <c r="O67" s="92"/>
      <c r="P67" s="63"/>
    </row>
    <row r="68" spans="2:16" x14ac:dyDescent="0.3">
      <c r="C68" s="99"/>
      <c r="D68" s="91"/>
      <c r="E68" s="91"/>
      <c r="F68" s="91"/>
      <c r="G68" s="91"/>
      <c r="H68" s="62"/>
      <c r="I68" s="91"/>
      <c r="J68" s="91"/>
      <c r="K68" s="91"/>
      <c r="L68" s="91"/>
      <c r="M68" s="91"/>
      <c r="N68" s="91"/>
      <c r="O68" s="92"/>
      <c r="P68" s="63"/>
    </row>
    <row r="69" spans="2:16" x14ac:dyDescent="0.3">
      <c r="B69" s="63"/>
      <c r="C69" s="99"/>
      <c r="D69" s="91"/>
      <c r="E69" s="91"/>
      <c r="F69" s="91"/>
      <c r="G69" s="91"/>
      <c r="H69" s="62"/>
      <c r="I69" s="91"/>
      <c r="J69" s="91"/>
      <c r="K69" s="91"/>
      <c r="L69" s="91"/>
      <c r="M69" s="91"/>
      <c r="N69" s="91"/>
      <c r="O69" s="92"/>
      <c r="P69" s="63"/>
    </row>
    <row r="70" spans="2:16" x14ac:dyDescent="0.3">
      <c r="C70" s="64"/>
      <c r="D70" s="60"/>
      <c r="E70" s="60"/>
      <c r="F70" s="60"/>
      <c r="G70" s="60"/>
      <c r="H70" s="60"/>
      <c r="I70" s="60"/>
      <c r="J70" s="60"/>
      <c r="K70" s="60"/>
      <c r="L70" s="60"/>
      <c r="M70" s="60"/>
      <c r="N70" s="60"/>
      <c r="O70" s="61"/>
    </row>
    <row r="71" spans="2:16" ht="16.2" x14ac:dyDescent="0.3">
      <c r="C71" s="65" t="s">
        <v>23</v>
      </c>
      <c r="D71" s="60"/>
      <c r="E71" s="60"/>
      <c r="F71" s="60"/>
      <c r="G71" s="60"/>
      <c r="H71" s="60"/>
      <c r="I71" s="69" t="s">
        <v>105</v>
      </c>
      <c r="J71" s="60"/>
      <c r="K71" s="60"/>
      <c r="L71" s="60"/>
      <c r="M71" s="60"/>
      <c r="N71" s="60"/>
      <c r="O71" s="61"/>
    </row>
    <row r="72" spans="2:16" ht="15" customHeight="1" x14ac:dyDescent="0.3">
      <c r="C72" s="100" t="s">
        <v>34</v>
      </c>
      <c r="D72" s="93"/>
      <c r="E72" s="93"/>
      <c r="F72" s="93"/>
      <c r="G72" s="93"/>
      <c r="H72" s="66"/>
      <c r="I72" s="93" t="s">
        <v>48</v>
      </c>
      <c r="J72" s="93"/>
      <c r="K72" s="93"/>
      <c r="L72" s="93"/>
      <c r="M72" s="93"/>
      <c r="N72" s="93"/>
      <c r="O72" s="94"/>
      <c r="P72" s="67"/>
    </row>
    <row r="73" spans="2:16" x14ac:dyDescent="0.3">
      <c r="B73" s="68"/>
      <c r="C73" s="100"/>
      <c r="D73" s="93"/>
      <c r="E73" s="93"/>
      <c r="F73" s="93"/>
      <c r="G73" s="93"/>
      <c r="H73" s="66"/>
      <c r="I73" s="93"/>
      <c r="J73" s="93"/>
      <c r="K73" s="93"/>
      <c r="L73" s="93"/>
      <c r="M73" s="93"/>
      <c r="N73" s="93"/>
      <c r="O73" s="94"/>
      <c r="P73" s="67"/>
    </row>
    <row r="74" spans="2:16" x14ac:dyDescent="0.3">
      <c r="B74" s="68"/>
      <c r="C74" s="100"/>
      <c r="D74" s="93"/>
      <c r="E74" s="93"/>
      <c r="F74" s="93"/>
      <c r="G74" s="93"/>
      <c r="H74" s="66"/>
      <c r="I74" s="93"/>
      <c r="J74" s="93"/>
      <c r="K74" s="93"/>
      <c r="L74" s="93"/>
      <c r="M74" s="93"/>
      <c r="N74" s="93"/>
      <c r="O74" s="94"/>
      <c r="P74" s="67"/>
    </row>
    <row r="75" spans="2:16" x14ac:dyDescent="0.3">
      <c r="B75" s="68"/>
      <c r="C75" s="100"/>
      <c r="D75" s="93"/>
      <c r="E75" s="93"/>
      <c r="F75" s="93"/>
      <c r="G75" s="93"/>
      <c r="H75" s="66"/>
      <c r="I75" s="93"/>
      <c r="J75" s="93"/>
      <c r="K75" s="93"/>
      <c r="L75" s="93"/>
      <c r="M75" s="93"/>
      <c r="N75" s="93"/>
      <c r="O75" s="94"/>
      <c r="P75" s="67"/>
    </row>
    <row r="76" spans="2:16" x14ac:dyDescent="0.3">
      <c r="B76" s="68"/>
      <c r="C76" s="100"/>
      <c r="D76" s="93"/>
      <c r="E76" s="93"/>
      <c r="F76" s="93"/>
      <c r="G76" s="93"/>
      <c r="H76" s="66"/>
      <c r="I76" s="93"/>
      <c r="J76" s="93"/>
      <c r="K76" s="93"/>
      <c r="L76" s="93"/>
      <c r="M76" s="93"/>
      <c r="N76" s="93"/>
      <c r="O76" s="94"/>
      <c r="P76" s="67"/>
    </row>
    <row r="77" spans="2:16" x14ac:dyDescent="0.3">
      <c r="B77" s="68"/>
      <c r="C77" s="100"/>
      <c r="D77" s="93"/>
      <c r="E77" s="93"/>
      <c r="F77" s="93"/>
      <c r="G77" s="93"/>
      <c r="H77" s="66"/>
      <c r="I77" s="93"/>
      <c r="J77" s="93"/>
      <c r="K77" s="93"/>
      <c r="L77" s="93"/>
      <c r="M77" s="93"/>
      <c r="N77" s="93"/>
      <c r="O77" s="94"/>
      <c r="P77" s="67"/>
    </row>
    <row r="78" spans="2:16" x14ac:dyDescent="0.3">
      <c r="B78" s="68"/>
      <c r="C78" s="100"/>
      <c r="D78" s="93"/>
      <c r="E78" s="93"/>
      <c r="F78" s="93"/>
      <c r="G78" s="93"/>
      <c r="H78" s="66"/>
      <c r="I78" s="93"/>
      <c r="J78" s="93"/>
      <c r="K78" s="93"/>
      <c r="L78" s="93"/>
      <c r="M78" s="93"/>
      <c r="N78" s="93"/>
      <c r="O78" s="94"/>
      <c r="P78" s="67"/>
    </row>
    <row r="79" spans="2:16" x14ac:dyDescent="0.3">
      <c r="B79" s="68"/>
      <c r="C79" s="100"/>
      <c r="D79" s="93"/>
      <c r="E79" s="93"/>
      <c r="F79" s="93"/>
      <c r="G79" s="93"/>
      <c r="H79" s="66"/>
      <c r="I79" s="93"/>
      <c r="J79" s="93"/>
      <c r="K79" s="93"/>
      <c r="L79" s="93"/>
      <c r="M79" s="93"/>
      <c r="N79" s="93"/>
      <c r="O79" s="94"/>
      <c r="P79" s="67"/>
    </row>
    <row r="80" spans="2:16" x14ac:dyDescent="0.3">
      <c r="B80" s="68"/>
      <c r="C80" s="100"/>
      <c r="D80" s="93"/>
      <c r="E80" s="93"/>
      <c r="F80" s="93"/>
      <c r="G80" s="93"/>
      <c r="H80" s="66"/>
      <c r="I80" s="93"/>
      <c r="J80" s="93"/>
      <c r="K80" s="93"/>
      <c r="L80" s="93"/>
      <c r="M80" s="93"/>
      <c r="N80" s="93"/>
      <c r="O80" s="94"/>
      <c r="P80" s="67"/>
    </row>
    <row r="81" spans="2:16" x14ac:dyDescent="0.3">
      <c r="B81" s="68"/>
      <c r="C81" s="100"/>
      <c r="D81" s="93"/>
      <c r="E81" s="93"/>
      <c r="F81" s="93"/>
      <c r="G81" s="93"/>
      <c r="H81" s="66"/>
      <c r="I81" s="93"/>
      <c r="J81" s="93"/>
      <c r="K81" s="93"/>
      <c r="L81" s="93"/>
      <c r="M81" s="93"/>
      <c r="N81" s="93"/>
      <c r="O81" s="94"/>
      <c r="P81" s="67"/>
    </row>
    <row r="82" spans="2:16" x14ac:dyDescent="0.3">
      <c r="B82" s="68"/>
      <c r="C82" s="100"/>
      <c r="D82" s="93"/>
      <c r="E82" s="93"/>
      <c r="F82" s="93"/>
      <c r="G82" s="93"/>
      <c r="H82" s="66"/>
      <c r="I82" s="93"/>
      <c r="J82" s="93"/>
      <c r="K82" s="93"/>
      <c r="L82" s="93"/>
      <c r="M82" s="93"/>
      <c r="N82" s="93"/>
      <c r="O82" s="94"/>
      <c r="P82" s="67"/>
    </row>
    <row r="83" spans="2:16" x14ac:dyDescent="0.3">
      <c r="B83" s="68"/>
      <c r="C83" s="100"/>
      <c r="D83" s="93"/>
      <c r="E83" s="93"/>
      <c r="F83" s="93"/>
      <c r="G83" s="93"/>
      <c r="H83" s="66"/>
      <c r="I83" s="93"/>
      <c r="J83" s="93"/>
      <c r="K83" s="93"/>
      <c r="L83" s="93"/>
      <c r="M83" s="93"/>
      <c r="N83" s="93"/>
      <c r="O83" s="94"/>
      <c r="P83" s="67"/>
    </row>
    <row r="84" spans="2:16" x14ac:dyDescent="0.3">
      <c r="B84" s="68"/>
      <c r="C84" s="100"/>
      <c r="D84" s="93"/>
      <c r="E84" s="93"/>
      <c r="F84" s="93"/>
      <c r="G84" s="93"/>
      <c r="H84" s="66"/>
      <c r="I84" s="93"/>
      <c r="J84" s="93"/>
      <c r="K84" s="93"/>
      <c r="L84" s="93"/>
      <c r="M84" s="93"/>
      <c r="N84" s="93"/>
      <c r="O84" s="94"/>
      <c r="P84" s="67"/>
    </row>
    <row r="85" spans="2:16" x14ac:dyDescent="0.3">
      <c r="C85" s="64"/>
      <c r="D85" s="60"/>
      <c r="E85" s="60"/>
      <c r="F85" s="60"/>
      <c r="G85" s="60"/>
      <c r="H85" s="60"/>
      <c r="I85" s="60"/>
      <c r="J85" s="60"/>
      <c r="K85" s="60"/>
      <c r="L85" s="60"/>
      <c r="M85" s="60"/>
      <c r="N85" s="60"/>
      <c r="O85" s="61"/>
    </row>
    <row r="86" spans="2:16" ht="16.2" x14ac:dyDescent="0.3">
      <c r="C86" s="65" t="s">
        <v>107</v>
      </c>
      <c r="D86" s="89"/>
      <c r="E86" s="60"/>
      <c r="F86" s="60"/>
      <c r="G86" s="60"/>
      <c r="H86" s="60"/>
      <c r="I86" s="69" t="s">
        <v>109</v>
      </c>
      <c r="J86" s="60"/>
      <c r="K86" s="60"/>
      <c r="L86" s="60"/>
      <c r="M86" s="89"/>
      <c r="N86" s="60"/>
      <c r="O86" s="61"/>
    </row>
    <row r="87" spans="2:16" ht="15" customHeight="1" x14ac:dyDescent="0.3">
      <c r="C87" s="100" t="s">
        <v>106</v>
      </c>
      <c r="D87" s="93"/>
      <c r="E87" s="93"/>
      <c r="F87" s="93"/>
      <c r="G87" s="93"/>
      <c r="H87" s="60"/>
      <c r="I87" s="93" t="s">
        <v>108</v>
      </c>
      <c r="J87" s="93"/>
      <c r="K87" s="93"/>
      <c r="L87" s="93"/>
      <c r="M87" s="93"/>
      <c r="N87" s="93"/>
      <c r="O87" s="94"/>
    </row>
    <row r="88" spans="2:16" ht="15" customHeight="1" x14ac:dyDescent="0.3">
      <c r="C88" s="127"/>
      <c r="D88" s="95"/>
      <c r="E88" s="95"/>
      <c r="F88" s="95"/>
      <c r="G88" s="95"/>
      <c r="H88" s="70"/>
      <c r="I88" s="95"/>
      <c r="J88" s="95"/>
      <c r="K88" s="95"/>
      <c r="L88" s="95"/>
      <c r="M88" s="95"/>
      <c r="N88" s="95"/>
      <c r="O88" s="96"/>
      <c r="P88" s="67"/>
    </row>
    <row r="89" spans="2:16" ht="15" customHeight="1" x14ac:dyDescent="0.3">
      <c r="C89" s="71"/>
      <c r="D89" s="71"/>
      <c r="E89" s="71"/>
      <c r="F89" s="71"/>
      <c r="G89" s="71"/>
      <c r="H89" s="71"/>
      <c r="I89" s="71"/>
      <c r="J89" s="71"/>
      <c r="K89" s="71"/>
      <c r="L89" s="71"/>
      <c r="M89" s="71"/>
      <c r="N89" s="71"/>
      <c r="O89" s="71"/>
      <c r="P89" s="67"/>
    </row>
    <row r="90" spans="2:16" ht="21" x14ac:dyDescent="0.3">
      <c r="B90" s="72" t="s">
        <v>49</v>
      </c>
    </row>
    <row r="91" spans="2:16" x14ac:dyDescent="0.3">
      <c r="B91" s="38" t="s">
        <v>50</v>
      </c>
      <c r="C91" s="73"/>
      <c r="D91" s="74"/>
      <c r="E91" s="75"/>
      <c r="F91" s="75"/>
      <c r="G91" s="75"/>
      <c r="H91" s="75"/>
      <c r="I91" s="76"/>
      <c r="J91" s="76"/>
      <c r="K91" s="76"/>
      <c r="L91" s="76"/>
      <c r="M91" s="76"/>
      <c r="N91" s="76"/>
      <c r="O91" s="76"/>
      <c r="P91" s="76"/>
    </row>
    <row r="92" spans="2:16" x14ac:dyDescent="0.3">
      <c r="B92" s="77" t="s">
        <v>51</v>
      </c>
      <c r="C92" s="77"/>
      <c r="D92" s="77"/>
      <c r="E92" s="77"/>
      <c r="F92" s="77"/>
      <c r="G92" s="78"/>
      <c r="H92" s="78"/>
      <c r="I92" s="78"/>
      <c r="J92" s="78"/>
      <c r="K92" s="78"/>
      <c r="L92" s="76"/>
      <c r="M92" s="76"/>
      <c r="N92" s="76"/>
      <c r="O92" s="76"/>
      <c r="P92" s="76"/>
    </row>
    <row r="93" spans="2:16" x14ac:dyDescent="0.3">
      <c r="B93" s="79"/>
      <c r="C93" s="109" t="s">
        <v>52</v>
      </c>
      <c r="D93" s="109"/>
      <c r="E93" s="10"/>
      <c r="F93" s="78" t="s">
        <v>53</v>
      </c>
      <c r="G93" s="76"/>
      <c r="H93" s="80"/>
      <c r="I93" s="78"/>
      <c r="J93" s="78"/>
      <c r="K93" s="76"/>
      <c r="L93" s="76"/>
      <c r="M93" s="76"/>
      <c r="N93" s="76"/>
      <c r="O93" s="76"/>
      <c r="P93" s="76"/>
    </row>
    <row r="94" spans="2:16" x14ac:dyDescent="0.3">
      <c r="B94" s="81" t="s">
        <v>54</v>
      </c>
      <c r="C94" s="81"/>
      <c r="D94" s="81"/>
      <c r="E94" s="81"/>
      <c r="F94" s="81"/>
      <c r="G94" s="75"/>
      <c r="H94" s="75"/>
      <c r="I94" s="75"/>
      <c r="J94" s="75"/>
      <c r="K94" s="75"/>
      <c r="L94" s="75"/>
      <c r="M94" s="75"/>
      <c r="N94" s="75"/>
      <c r="O94" s="75"/>
      <c r="P94" s="75"/>
    </row>
    <row r="95" spans="2:16" x14ac:dyDescent="0.3">
      <c r="B95" s="82"/>
      <c r="C95" s="8"/>
      <c r="D95" s="83" t="s">
        <v>55</v>
      </c>
      <c r="E95" s="75"/>
      <c r="F95" s="75"/>
      <c r="G95" s="75"/>
      <c r="H95" s="75"/>
      <c r="I95" s="75"/>
      <c r="J95" s="75"/>
      <c r="K95" s="75"/>
      <c r="L95" s="75"/>
      <c r="M95" s="75"/>
      <c r="N95" s="75"/>
      <c r="O95" s="75"/>
      <c r="P95" s="75"/>
    </row>
    <row r="96" spans="2:16" x14ac:dyDescent="0.3">
      <c r="B96" s="42"/>
      <c r="C96" s="8"/>
      <c r="D96" s="83" t="s">
        <v>56</v>
      </c>
      <c r="E96" s="75"/>
      <c r="F96" s="83"/>
      <c r="G96" s="75"/>
      <c r="H96" s="75"/>
      <c r="I96" s="75"/>
      <c r="J96" s="75"/>
      <c r="K96" s="75"/>
      <c r="L96" s="75"/>
      <c r="M96" s="75"/>
      <c r="N96" s="75"/>
      <c r="O96" s="75"/>
      <c r="P96" s="75"/>
    </row>
    <row r="97" spans="2:16" x14ac:dyDescent="0.3">
      <c r="B97" s="42"/>
      <c r="C97" s="8"/>
      <c r="D97" s="83" t="s">
        <v>57</v>
      </c>
      <c r="E97" s="75"/>
      <c r="F97" s="83"/>
      <c r="G97" s="75"/>
      <c r="H97" s="75"/>
      <c r="I97" s="75"/>
      <c r="J97" s="75"/>
      <c r="K97" s="75"/>
      <c r="L97" s="75"/>
      <c r="M97" s="75"/>
      <c r="N97" s="75"/>
      <c r="O97" s="75"/>
      <c r="P97" s="75"/>
    </row>
    <row r="98" spans="2:16" x14ac:dyDescent="0.3">
      <c r="B98" s="42"/>
      <c r="C98" s="8"/>
      <c r="D98" s="83" t="s">
        <v>58</v>
      </c>
      <c r="E98" s="75"/>
      <c r="F98" s="83"/>
      <c r="G98" s="75"/>
      <c r="H98" s="75"/>
      <c r="I98" s="75"/>
      <c r="J98" s="75"/>
      <c r="K98" s="75"/>
      <c r="L98" s="75"/>
      <c r="M98" s="75"/>
      <c r="N98" s="75"/>
      <c r="O98" s="75"/>
      <c r="P98" s="75"/>
    </row>
    <row r="99" spans="2:16" x14ac:dyDescent="0.3">
      <c r="B99" s="42"/>
      <c r="C99" s="8"/>
      <c r="D99" s="83" t="s">
        <v>59</v>
      </c>
      <c r="E99" s="75"/>
      <c r="F99" s="83"/>
      <c r="G99" s="75"/>
      <c r="H99" s="75"/>
      <c r="I99" s="75"/>
      <c r="J99" s="75"/>
      <c r="K99" s="75"/>
      <c r="L99" s="75"/>
      <c r="M99" s="75"/>
      <c r="N99" s="75"/>
      <c r="O99" s="75"/>
      <c r="P99" s="75"/>
    </row>
    <row r="100" spans="2:16" x14ac:dyDescent="0.3">
      <c r="B100" s="73"/>
      <c r="C100" s="9"/>
      <c r="D100" s="83" t="s">
        <v>60</v>
      </c>
      <c r="E100" s="75"/>
      <c r="F100" s="83"/>
      <c r="G100" s="75"/>
      <c r="H100" s="75"/>
      <c r="I100" s="76"/>
      <c r="J100" s="76"/>
      <c r="K100" s="76"/>
      <c r="L100" s="76"/>
      <c r="M100" s="76"/>
      <c r="N100" s="76"/>
      <c r="O100" s="76"/>
      <c r="P100" s="76"/>
    </row>
    <row r="101" spans="2:16" x14ac:dyDescent="0.3">
      <c r="B101" s="73"/>
      <c r="C101" s="8"/>
      <c r="D101" s="83" t="s">
        <v>61</v>
      </c>
      <c r="E101" s="75"/>
      <c r="F101" s="83"/>
      <c r="G101" s="75"/>
      <c r="H101" s="75"/>
      <c r="I101" s="76"/>
      <c r="J101" s="76"/>
      <c r="K101" s="76"/>
      <c r="L101" s="76"/>
      <c r="M101" s="76"/>
      <c r="N101" s="76"/>
      <c r="O101" s="76"/>
      <c r="P101" s="76"/>
    </row>
    <row r="102" spans="2:16" x14ac:dyDescent="0.3">
      <c r="B102" s="73"/>
      <c r="C102" s="39" t="s">
        <v>62</v>
      </c>
      <c r="D102" s="110"/>
      <c r="E102" s="110"/>
      <c r="F102" s="110"/>
      <c r="G102" s="110"/>
      <c r="H102" s="110"/>
      <c r="I102" s="110"/>
      <c r="J102" s="110"/>
      <c r="K102" s="110"/>
      <c r="L102" s="110"/>
      <c r="M102" s="110"/>
      <c r="N102" s="110"/>
      <c r="O102" s="110"/>
      <c r="P102" s="76"/>
    </row>
    <row r="103" spans="2:16" x14ac:dyDescent="0.3">
      <c r="B103" s="73"/>
      <c r="C103" s="84"/>
      <c r="D103" s="73"/>
      <c r="E103" s="75"/>
      <c r="F103" s="75"/>
      <c r="G103" s="75"/>
      <c r="H103" s="75"/>
      <c r="I103" s="76"/>
      <c r="J103" s="76"/>
      <c r="K103" s="76"/>
      <c r="L103" s="76"/>
      <c r="M103" s="76"/>
      <c r="N103" s="76"/>
      <c r="O103" s="76"/>
      <c r="P103" s="76"/>
    </row>
    <row r="105" spans="2:16" x14ac:dyDescent="0.3">
      <c r="B105" s="85" t="s">
        <v>63</v>
      </c>
      <c r="C105" s="54"/>
      <c r="D105" s="54"/>
      <c r="E105" s="54"/>
      <c r="F105" s="54"/>
      <c r="G105" s="54"/>
      <c r="H105" s="54"/>
      <c r="I105" s="54"/>
      <c r="J105" s="54"/>
      <c r="K105" s="54"/>
      <c r="L105" s="54"/>
      <c r="M105" s="54"/>
      <c r="N105" s="54"/>
      <c r="O105" s="54"/>
      <c r="P105" s="86"/>
    </row>
    <row r="106" spans="2:16" x14ac:dyDescent="0.3">
      <c r="B106" s="103"/>
      <c r="C106" s="104"/>
      <c r="D106" s="104"/>
      <c r="E106" s="104"/>
      <c r="F106" s="104"/>
      <c r="G106" s="104"/>
      <c r="H106" s="104"/>
      <c r="I106" s="104"/>
      <c r="J106" s="104"/>
      <c r="K106" s="104"/>
      <c r="L106" s="104"/>
      <c r="M106" s="104"/>
      <c r="N106" s="104"/>
      <c r="O106" s="104"/>
      <c r="P106" s="105"/>
    </row>
    <row r="107" spans="2:16" x14ac:dyDescent="0.3">
      <c r="B107" s="106"/>
      <c r="C107" s="107"/>
      <c r="D107" s="107"/>
      <c r="E107" s="107"/>
      <c r="F107" s="107"/>
      <c r="G107" s="107"/>
      <c r="H107" s="107"/>
      <c r="I107" s="107"/>
      <c r="J107" s="107"/>
      <c r="K107" s="107"/>
      <c r="L107" s="107"/>
      <c r="M107" s="107"/>
      <c r="N107" s="107"/>
      <c r="O107" s="107"/>
      <c r="P107" s="108"/>
    </row>
  </sheetData>
  <sheetProtection selectLockedCells="1" sort="0" autoFilter="0"/>
  <mergeCells count="24">
    <mergeCell ref="M1:P1"/>
    <mergeCell ref="B106:P107"/>
    <mergeCell ref="C93:D93"/>
    <mergeCell ref="D102:O102"/>
    <mergeCell ref="B5:C5"/>
    <mergeCell ref="B4:C4"/>
    <mergeCell ref="B3:C3"/>
    <mergeCell ref="C9:G10"/>
    <mergeCell ref="C7:G8"/>
    <mergeCell ref="J7:P8"/>
    <mergeCell ref="J9:P10"/>
    <mergeCell ref="B20:G21"/>
    <mergeCell ref="I20:P21"/>
    <mergeCell ref="B12:G13"/>
    <mergeCell ref="I12:P13"/>
    <mergeCell ref="C87:G88"/>
    <mergeCell ref="I65:O69"/>
    <mergeCell ref="I72:O84"/>
    <mergeCell ref="I87:O88"/>
    <mergeCell ref="B23:B25"/>
    <mergeCell ref="N23:P25"/>
    <mergeCell ref="C65:G69"/>
    <mergeCell ref="C72:G84"/>
    <mergeCell ref="C23:M25"/>
  </mergeCells>
  <dataValidations count="11">
    <dataValidation type="list" allowBlank="1" showDropDown="1" showInputMessage="1" showErrorMessage="1" errorTitle="Error / Erreur" error="Please input a valid format_x000a__x000a_Entrer un format valable" sqref="C95:C101">
      <formula1>"x, X"</formula1>
    </dataValidation>
    <dataValidation type="list" allowBlank="1" showInputMessage="1" showErrorMessage="1" sqref="E27:E61">
      <formula1>lstcategory</formula1>
    </dataValidation>
    <dataValidation type="list" allowBlank="1" showInputMessage="1" showErrorMessage="1" errorTitle="Error / Erreur" error="Please select a response from the dropdown menu only._x000a__x000a_Sélectionner une réponse dans le menu déroulant." sqref="H27:J61">
      <formula1>yesno</formula1>
    </dataValidation>
    <dataValidation type="list" allowBlank="1" showInputMessage="1" showErrorMessage="1" sqref="D27:D61">
      <formula1>lstObservationType</formula1>
    </dataValidation>
    <dataValidation type="list" allowBlank="1" showErrorMessage="1" sqref="M1:N1">
      <formula1>SecurityLabel</formula1>
    </dataValidation>
    <dataValidation type="list" allowBlank="1" showErrorMessage="1" errorTitle="Invalid Input" error="Please select a response from the dropdown menu only." sqref="K27:K61">
      <formula1>Status</formula1>
    </dataValidation>
    <dataValidation type="date" operator="greaterThan" showInputMessage="1" showErrorMessage="1" errorTitle="Error / Erreur" error="Please enter a valid format / Entrer un format valable:_x000a_e.g. / ex. YYYY-MM-DD / AAAA-MM-JJ " sqref="D4">
      <formula1>36616</formula1>
    </dataValidation>
    <dataValidation allowBlank="1" showInputMessage="1" errorTitle="Invalid Product Code" error="Please enter a valid format / Entrer un format valable:_x000a__x000a_e.g. / ex. 123456" sqref="D5"/>
    <dataValidation type="date" operator="greaterThan" allowBlank="1" showInputMessage="1" showErrorMessage="1" errorTitle="Error / Erreur" error="Please enter a valid format / Entrer un format valable:_x000a__x000a_e.g. / ex. MMM-YYYY / MMM-AAAA." sqref="L27:L61">
      <formula1>36526</formula1>
    </dataValidation>
    <dataValidation type="date" operator="greaterThan" allowBlank="1" showInputMessage="1" showErrorMessage="1" errorTitle="Error / Erreur" error="Please enter a valid format / Entrer un format valable:_x000a__x000a_e.g. / ex. MMM-YYYY / MMM-AAAA" sqref="F27:G61">
      <formula1>36526</formula1>
    </dataValidation>
    <dataValidation type="whole" operator="greaterThanOrEqual" allowBlank="1" showInputMessage="1" showErrorMessage="1" errorTitle="Error / Erreur" error="Please input a valid format_x000a__x000a_Entrer un format valable" sqref="E93">
      <formula1>0</formula1>
    </dataValidation>
  </dataValidations>
  <pageMargins left="0.70866141732283472" right="0.70866141732283472" top="0.74803149606299213" bottom="0.74803149606299213" header="0.31496062992125984" footer="0.31496062992125984"/>
  <pageSetup paperSize="17" scale="60" fitToHeight="2" orientation="landscape" r:id="rId1"/>
  <headerFooter>
    <oddFooter>&amp;LJun-2018
Template owner: Annual Audit Summary Report team</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4"/>
  <sheetViews>
    <sheetView workbookViewId="0">
      <selection activeCell="C19" sqref="C19"/>
    </sheetView>
  </sheetViews>
  <sheetFormatPr baseColWidth="10" defaultColWidth="8.88671875" defaultRowHeight="14.4" x14ac:dyDescent="0.3"/>
  <cols>
    <col min="1" max="1" width="124.33203125" customWidth="1"/>
    <col min="2" max="2" width="1.33203125" customWidth="1"/>
    <col min="3" max="3" width="101" bestFit="1" customWidth="1"/>
    <col min="4" max="4" width="1.5546875" customWidth="1"/>
    <col min="5" max="5" width="6.44140625" customWidth="1"/>
    <col min="6" max="6" width="2.33203125" customWidth="1"/>
  </cols>
  <sheetData>
    <row r="1" spans="1:3" x14ac:dyDescent="0.3">
      <c r="A1" t="s">
        <v>8</v>
      </c>
      <c r="C1" t="s">
        <v>10</v>
      </c>
    </row>
    <row r="2" spans="1:3" x14ac:dyDescent="0.3">
      <c r="A2" t="s">
        <v>64</v>
      </c>
      <c r="C2" t="s">
        <v>74</v>
      </c>
    </row>
    <row r="3" spans="1:3" x14ac:dyDescent="0.3">
      <c r="A3" t="s">
        <v>65</v>
      </c>
      <c r="C3" t="s">
        <v>75</v>
      </c>
    </row>
    <row r="4" spans="1:3" x14ac:dyDescent="0.3">
      <c r="C4" t="s">
        <v>76</v>
      </c>
    </row>
    <row r="5" spans="1:3" x14ac:dyDescent="0.3">
      <c r="C5" t="s">
        <v>77</v>
      </c>
    </row>
    <row r="6" spans="1:3" x14ac:dyDescent="0.3">
      <c r="A6" t="s">
        <v>9</v>
      </c>
      <c r="C6" t="s">
        <v>78</v>
      </c>
    </row>
    <row r="7" spans="1:3" x14ac:dyDescent="0.3">
      <c r="A7" t="s">
        <v>67</v>
      </c>
      <c r="C7" t="s">
        <v>79</v>
      </c>
    </row>
    <row r="8" spans="1:3" x14ac:dyDescent="0.3">
      <c r="A8" t="s">
        <v>66</v>
      </c>
      <c r="C8" s="5" t="s">
        <v>80</v>
      </c>
    </row>
    <row r="9" spans="1:3" x14ac:dyDescent="0.3">
      <c r="C9" s="4" t="s">
        <v>81</v>
      </c>
    </row>
    <row r="10" spans="1:3" x14ac:dyDescent="0.3">
      <c r="C10" s="5" t="s">
        <v>82</v>
      </c>
    </row>
    <row r="11" spans="1:3" x14ac:dyDescent="0.3">
      <c r="C11" s="4" t="s">
        <v>83</v>
      </c>
    </row>
    <row r="13" spans="1:3" x14ac:dyDescent="0.3">
      <c r="A13" t="s">
        <v>11</v>
      </c>
    </row>
    <row r="14" spans="1:3" x14ac:dyDescent="0.3">
      <c r="A14" t="s">
        <v>68</v>
      </c>
    </row>
    <row r="15" spans="1:3" x14ac:dyDescent="0.3">
      <c r="A15" t="s">
        <v>69</v>
      </c>
    </row>
    <row r="20" spans="1:1" x14ac:dyDescent="0.3">
      <c r="A20" t="s">
        <v>28</v>
      </c>
    </row>
    <row r="21" spans="1:1" x14ac:dyDescent="0.3">
      <c r="A21" t="s">
        <v>70</v>
      </c>
    </row>
    <row r="22" spans="1:1" x14ac:dyDescent="0.3">
      <c r="A22" t="s">
        <v>71</v>
      </c>
    </row>
    <row r="23" spans="1:1" x14ac:dyDescent="0.3">
      <c r="A23" t="s">
        <v>72</v>
      </c>
    </row>
    <row r="24" spans="1:1" x14ac:dyDescent="0.3">
      <c r="A24" t="s">
        <v>73</v>
      </c>
    </row>
  </sheetData>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2"/>
  <sheetViews>
    <sheetView workbookViewId="0">
      <selection activeCell="C26" sqref="C26"/>
    </sheetView>
  </sheetViews>
  <sheetFormatPr baseColWidth="10" defaultColWidth="8.88671875" defaultRowHeight="14.4" x14ac:dyDescent="0.3"/>
  <cols>
    <col min="1" max="1" width="39.5546875" bestFit="1" customWidth="1"/>
    <col min="3" max="3" width="16" customWidth="1"/>
    <col min="4" max="9" width="18" customWidth="1"/>
    <col min="10" max="10" width="18.5546875" customWidth="1"/>
  </cols>
  <sheetData>
    <row r="1" spans="1:10" s="2" customFormat="1" ht="86.4" x14ac:dyDescent="0.3">
      <c r="A1" s="6" t="s">
        <v>20</v>
      </c>
      <c r="B1" s="6" t="s">
        <v>19</v>
      </c>
      <c r="C1" s="6" t="s">
        <v>21</v>
      </c>
      <c r="D1" s="6" t="s">
        <v>15</v>
      </c>
      <c r="E1" s="6" t="s">
        <v>16</v>
      </c>
      <c r="F1" s="6" t="s">
        <v>17</v>
      </c>
      <c r="G1" s="6" t="s">
        <v>14</v>
      </c>
      <c r="H1" s="6" t="s">
        <v>13</v>
      </c>
      <c r="I1" s="6" t="s">
        <v>29</v>
      </c>
      <c r="J1" s="6" t="s">
        <v>18</v>
      </c>
    </row>
    <row r="2" spans="1:10" s="3" customFormat="1" x14ac:dyDescent="0.3">
      <c r="A2" s="7" t="str">
        <f>'Suivi Observations Tracking'!D3</f>
        <v>ABC Corporation</v>
      </c>
      <c r="B2" s="7">
        <f>'Suivi Observations Tracking'!E93</f>
        <v>0</v>
      </c>
      <c r="C2" s="7">
        <f>'Suivi Observations Tracking'!C95</f>
        <v>0</v>
      </c>
      <c r="D2" s="7">
        <f>'Suivi Observations Tracking'!C96</f>
        <v>0</v>
      </c>
      <c r="E2" s="7">
        <f>'Suivi Observations Tracking'!C97</f>
        <v>0</v>
      </c>
      <c r="F2" s="7">
        <f>'Suivi Observations Tracking'!C98</f>
        <v>0</v>
      </c>
      <c r="G2" s="7">
        <f>'Suivi Observations Tracking'!C99</f>
        <v>0</v>
      </c>
      <c r="H2" s="7">
        <f>'Suivi Observations Tracking'!C100</f>
        <v>0</v>
      </c>
      <c r="I2" s="7">
        <f>'Suivi Observations Tracking'!C101</f>
        <v>0</v>
      </c>
      <c r="J2" s="7">
        <f>'Suivi Observations Tracking'!D102</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workbookViewId="0">
      <selection activeCell="A11" sqref="A11"/>
    </sheetView>
  </sheetViews>
  <sheetFormatPr baseColWidth="10" defaultColWidth="8.88671875" defaultRowHeight="14.4" x14ac:dyDescent="0.3"/>
  <cols>
    <col min="1" max="1" width="36.88671875" customWidth="1"/>
  </cols>
  <sheetData>
    <row r="1" spans="1:1" x14ac:dyDescent="0.3">
      <c r="A1" s="1" t="s">
        <v>7</v>
      </c>
    </row>
    <row r="2" spans="1:1" x14ac:dyDescent="0.3">
      <c r="A2" s="1" t="s">
        <v>6</v>
      </c>
    </row>
    <row r="3" spans="1:1" x14ac:dyDescent="0.3">
      <c r="A3" s="1" t="s">
        <v>5</v>
      </c>
    </row>
    <row r="4" spans="1:1" x14ac:dyDescent="0.3">
      <c r="A4" s="1" t="s">
        <v>4</v>
      </c>
    </row>
    <row r="5" spans="1:1" x14ac:dyDescent="0.3">
      <c r="A5" s="1" t="s">
        <v>3</v>
      </c>
    </row>
    <row r="6" spans="1:1" x14ac:dyDescent="0.3">
      <c r="A6" s="1" t="s">
        <v>2</v>
      </c>
    </row>
    <row r="7" spans="1:1" x14ac:dyDescent="0.3">
      <c r="A7" s="1" t="s">
        <v>1</v>
      </c>
    </row>
    <row r="8" spans="1:1" x14ac:dyDescent="0.3">
      <c r="A8" s="1" t="s">
        <v>116</v>
      </c>
    </row>
    <row r="9" spans="1:1" x14ac:dyDescent="0.3">
      <c r="A9" s="1" t="s">
        <v>0</v>
      </c>
    </row>
    <row r="10" spans="1:1" x14ac:dyDescent="0.3">
      <c r="A10" s="1"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Suivi Observations Tracking</vt:lpstr>
      <vt:lpstr>validation</vt:lpstr>
      <vt:lpstr>AASR Use Only</vt:lpstr>
      <vt:lpstr>SecurityLabel</vt:lpstr>
      <vt:lpstr>lstcategory</vt:lpstr>
      <vt:lpstr>lstITorNot</vt:lpstr>
      <vt:lpstr>lstObservationType</vt:lpstr>
      <vt:lpstr>SecurityLabel</vt:lpstr>
      <vt:lpstr>Status</vt:lpstr>
      <vt:lpstr>yesno</vt:lpstr>
    </vt:vector>
  </TitlesOfParts>
  <Company>OAG-BVG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Spreadsheet</dc:title>
  <dc:subject>Excel Spreadsheet</dc:subject>
  <dc:creator>OAG-BVG</dc:creator>
  <cp:lastModifiedBy>Pilote, Véronique</cp:lastModifiedBy>
  <cp:lastPrinted>2018-06-11T20:36:03Z</cp:lastPrinted>
  <dcterms:created xsi:type="dcterms:W3CDTF">2016-12-30T21:54:39Z</dcterms:created>
  <dcterms:modified xsi:type="dcterms:W3CDTF">2018-06-11T20:36:10Z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ies>
</file>